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70" yWindow="240" windowWidth="24795" windowHeight="12780"/>
  </bookViews>
  <sheets>
    <sheet name="SuppTable2_Total Proteins" sheetId="2" r:id="rId1"/>
    <sheet name="SuppTable3_Non-Adhered_Total" sheetId="9" r:id="rId2"/>
    <sheet name="SuppTable4_Adhered_Total" sheetId="10" r:id="rId3"/>
    <sheet name="SuppTable5_Non-Adhered_DE" sheetId="5" r:id="rId4"/>
    <sheet name="SuppTable6_Adhered_DE" sheetId="6" r:id="rId5"/>
    <sheet name="SuppTable7_Non-Adhered_DE by SC" sheetId="7" r:id="rId6"/>
    <sheet name="SuppTable8_Adhered_DE by SC" sheetId="8" r:id="rId7"/>
  </sheets>
  <definedNames>
    <definedName name="_xlnm._FilterDatabase" localSheetId="0" hidden="1">'SuppTable2_Total Proteins'!$A$2:$X$1414</definedName>
  </definedNames>
  <calcPr calcId="125725"/>
</workbook>
</file>

<file path=xl/calcChain.xml><?xml version="1.0" encoding="utf-8"?>
<calcChain xmlns="http://schemas.openxmlformats.org/spreadsheetml/2006/main">
  <c r="F994" i="10"/>
  <c r="F993"/>
  <c r="F992"/>
  <c r="F991"/>
  <c r="F990"/>
  <c r="F989"/>
  <c r="F988"/>
  <c r="F987"/>
  <c r="F986"/>
  <c r="F985"/>
  <c r="F984"/>
  <c r="F983"/>
  <c r="F982"/>
  <c r="F981"/>
  <c r="F980"/>
  <c r="F979"/>
  <c r="F977"/>
  <c r="F975"/>
  <c r="F974"/>
  <c r="F973"/>
  <c r="F972"/>
  <c r="F971"/>
  <c r="F970"/>
  <c r="F969"/>
  <c r="F968"/>
  <c r="F967"/>
  <c r="F966"/>
  <c r="F965"/>
  <c r="F964"/>
  <c r="F963"/>
  <c r="F962"/>
  <c r="F961"/>
  <c r="F960"/>
  <c r="F959"/>
  <c r="F958"/>
  <c r="F957"/>
  <c r="F956"/>
  <c r="F955"/>
  <c r="F954"/>
  <c r="F953"/>
  <c r="F952"/>
  <c r="F951"/>
  <c r="F950"/>
  <c r="F949"/>
  <c r="F948"/>
  <c r="F947"/>
  <c r="F946"/>
  <c r="F945"/>
  <c r="F944"/>
  <c r="F943"/>
  <c r="F942"/>
  <c r="F941"/>
  <c r="F940"/>
  <c r="F939"/>
  <c r="F938"/>
  <c r="F937"/>
  <c r="F936"/>
  <c r="F935"/>
  <c r="F934"/>
  <c r="F933"/>
  <c r="F932"/>
  <c r="F931"/>
  <c r="F930"/>
  <c r="F929"/>
  <c r="F928"/>
  <c r="F927"/>
  <c r="F926"/>
  <c r="F925"/>
  <c r="F924"/>
  <c r="F923"/>
  <c r="F922"/>
  <c r="F921"/>
  <c r="F920"/>
  <c r="F919"/>
  <c r="F918"/>
  <c r="F917"/>
  <c r="F915"/>
  <c r="F914"/>
  <c r="F913"/>
  <c r="F912"/>
  <c r="F911"/>
  <c r="F910"/>
  <c r="F909"/>
  <c r="F908"/>
  <c r="F907"/>
  <c r="F906"/>
  <c r="F905"/>
  <c r="F904"/>
  <c r="F903"/>
  <c r="F902"/>
  <c r="F901"/>
  <c r="F900"/>
  <c r="F898"/>
  <c r="F897"/>
  <c r="F896"/>
  <c r="F895"/>
  <c r="F894"/>
  <c r="F893"/>
  <c r="F892"/>
  <c r="F891"/>
  <c r="F890"/>
  <c r="F889"/>
  <c r="F888"/>
  <c r="F887"/>
  <c r="F886"/>
  <c r="F885"/>
  <c r="F884"/>
  <c r="F883"/>
  <c r="F882"/>
  <c r="F881"/>
  <c r="F880"/>
  <c r="F879"/>
  <c r="F878"/>
  <c r="F877"/>
  <c r="F876"/>
  <c r="F875"/>
  <c r="F874"/>
  <c r="F873"/>
  <c r="F872"/>
  <c r="F871"/>
  <c r="F870"/>
  <c r="F869"/>
  <c r="F868"/>
  <c r="F867"/>
  <c r="F866"/>
  <c r="F865"/>
  <c r="F864"/>
  <c r="F863"/>
  <c r="F862"/>
  <c r="F861"/>
  <c r="F860"/>
  <c r="F859"/>
  <c r="F858"/>
  <c r="F857"/>
  <c r="F856"/>
  <c r="F855"/>
  <c r="F854"/>
  <c r="F853"/>
  <c r="F852"/>
  <c r="F851"/>
  <c r="F850"/>
  <c r="F849"/>
  <c r="F848"/>
  <c r="F847"/>
  <c r="F846"/>
  <c r="F845"/>
  <c r="F844"/>
  <c r="F843"/>
  <c r="F842"/>
  <c r="F841"/>
  <c r="F840"/>
  <c r="F839"/>
  <c r="F838"/>
  <c r="F837"/>
  <c r="F836"/>
  <c r="F835"/>
  <c r="F834"/>
  <c r="F833"/>
  <c r="F832"/>
  <c r="F831"/>
  <c r="F830"/>
  <c r="F829"/>
  <c r="F828"/>
  <c r="F827"/>
  <c r="F826"/>
  <c r="F825"/>
  <c r="F824"/>
  <c r="F823"/>
  <c r="F822"/>
  <c r="F821"/>
  <c r="F820"/>
  <c r="F819"/>
  <c r="F818"/>
  <c r="F817"/>
  <c r="F816"/>
  <c r="F815"/>
  <c r="F814"/>
  <c r="F813"/>
  <c r="F812"/>
  <c r="F811"/>
  <c r="F810"/>
  <c r="F809"/>
  <c r="F808"/>
  <c r="F807"/>
  <c r="F806"/>
  <c r="F805"/>
  <c r="F804"/>
  <c r="F803"/>
  <c r="F802"/>
  <c r="F801"/>
  <c r="F800"/>
  <c r="F799"/>
  <c r="F798"/>
  <c r="F797"/>
  <c r="F796"/>
  <c r="F795"/>
  <c r="F794"/>
  <c r="F793"/>
  <c r="F792"/>
  <c r="F791"/>
  <c r="F790"/>
  <c r="F789"/>
  <c r="F788"/>
  <c r="F787"/>
  <c r="F786"/>
  <c r="F785"/>
  <c r="F784"/>
  <c r="F783"/>
  <c r="F782"/>
  <c r="F781"/>
  <c r="F780"/>
  <c r="F779"/>
  <c r="F778"/>
  <c r="F777"/>
  <c r="F776"/>
  <c r="F775"/>
  <c r="F774"/>
  <c r="F773"/>
  <c r="F772"/>
  <c r="F771"/>
  <c r="F770"/>
  <c r="F769"/>
  <c r="F768"/>
  <c r="F767"/>
  <c r="F766"/>
  <c r="F765"/>
  <c r="F764"/>
  <c r="F763"/>
  <c r="F762"/>
  <c r="F761"/>
  <c r="F760"/>
  <c r="F759"/>
  <c r="F758"/>
  <c r="F757"/>
  <c r="F756"/>
  <c r="F755"/>
  <c r="F754"/>
  <c r="F753"/>
  <c r="F752"/>
  <c r="F751"/>
  <c r="F750"/>
  <c r="F749"/>
  <c r="F748"/>
  <c r="F747"/>
  <c r="F746"/>
  <c r="F745"/>
  <c r="F744"/>
  <c r="F743"/>
  <c r="F742"/>
  <c r="F741"/>
  <c r="F740"/>
  <c r="F739"/>
  <c r="F738"/>
  <c r="F737"/>
  <c r="F736"/>
  <c r="F735"/>
  <c r="F734"/>
  <c r="F733"/>
  <c r="F732"/>
  <c r="F731"/>
  <c r="F730"/>
  <c r="F729"/>
  <c r="F728"/>
  <c r="F727"/>
  <c r="F726"/>
  <c r="F725"/>
  <c r="F724"/>
  <c r="F723"/>
  <c r="F722"/>
  <c r="F721"/>
  <c r="F720"/>
  <c r="F719"/>
  <c r="F718"/>
  <c r="F717"/>
  <c r="F716"/>
  <c r="F715"/>
  <c r="F714"/>
  <c r="F713"/>
  <c r="F712"/>
  <c r="F711"/>
  <c r="F710"/>
  <c r="F709"/>
  <c r="F708"/>
  <c r="F707"/>
  <c r="F706"/>
  <c r="F705"/>
  <c r="F704"/>
  <c r="F703"/>
  <c r="F702"/>
  <c r="F701"/>
  <c r="F700"/>
  <c r="F699"/>
  <c r="F698"/>
  <c r="F697"/>
  <c r="F696"/>
  <c r="F695"/>
  <c r="F694"/>
  <c r="F693"/>
  <c r="F692"/>
  <c r="F691"/>
  <c r="F690"/>
  <c r="F689"/>
  <c r="F688"/>
  <c r="F687"/>
  <c r="F686"/>
  <c r="F685"/>
  <c r="F684"/>
  <c r="F683"/>
  <c r="F682"/>
  <c r="F681"/>
  <c r="F680"/>
  <c r="F679"/>
  <c r="F678"/>
  <c r="F677"/>
  <c r="F676"/>
  <c r="F675"/>
  <c r="F674"/>
  <c r="F673"/>
  <c r="F672"/>
  <c r="F671"/>
  <c r="F670"/>
  <c r="F669"/>
  <c r="F668"/>
  <c r="F667"/>
  <c r="F666"/>
  <c r="F665"/>
  <c r="F664"/>
  <c r="F663"/>
  <c r="F662"/>
  <c r="F661"/>
  <c r="F660"/>
  <c r="F659"/>
  <c r="F658"/>
  <c r="F657"/>
  <c r="F656"/>
  <c r="F655"/>
  <c r="F654"/>
  <c r="F653"/>
  <c r="F652"/>
  <c r="F651"/>
  <c r="F650"/>
  <c r="F649"/>
  <c r="F648"/>
  <c r="F647"/>
  <c r="F646"/>
  <c r="F645"/>
  <c r="F644"/>
  <c r="F643"/>
  <c r="F642"/>
  <c r="F641"/>
  <c r="F640"/>
  <c r="F639"/>
  <c r="F638"/>
  <c r="F637"/>
  <c r="F636"/>
  <c r="F635"/>
  <c r="F634"/>
  <c r="F633"/>
  <c r="F632"/>
  <c r="F631"/>
  <c r="F630"/>
  <c r="F629"/>
  <c r="F628"/>
  <c r="F627"/>
  <c r="F626"/>
  <c r="F625"/>
  <c r="F624"/>
  <c r="F623"/>
  <c r="F622"/>
  <c r="F621"/>
  <c r="F620"/>
  <c r="F619"/>
  <c r="F618"/>
  <c r="F617"/>
  <c r="F616"/>
  <c r="F615"/>
  <c r="F614"/>
  <c r="F613"/>
  <c r="F612"/>
  <c r="F611"/>
  <c r="F610"/>
  <c r="F609"/>
  <c r="F608"/>
  <c r="F607"/>
  <c r="F606"/>
  <c r="F605"/>
  <c r="F604"/>
  <c r="F603"/>
  <c r="F602"/>
  <c r="F601"/>
  <c r="F600"/>
  <c r="F599"/>
  <c r="F598"/>
  <c r="F597"/>
  <c r="F596"/>
  <c r="F595"/>
  <c r="F594"/>
  <c r="F593"/>
  <c r="F592"/>
  <c r="F591"/>
  <c r="F590"/>
  <c r="F589"/>
  <c r="F588"/>
  <c r="F587"/>
  <c r="F586"/>
  <c r="F585"/>
  <c r="F584"/>
  <c r="F583"/>
  <c r="F582"/>
  <c r="F581"/>
  <c r="F580"/>
  <c r="F579"/>
  <c r="F578"/>
  <c r="F577"/>
  <c r="F576"/>
  <c r="F575"/>
  <c r="F574"/>
  <c r="F573"/>
  <c r="F572"/>
  <c r="F571"/>
  <c r="F570"/>
  <c r="F569"/>
  <c r="F568"/>
  <c r="F567"/>
  <c r="F566"/>
  <c r="F565"/>
  <c r="F564"/>
  <c r="F563"/>
  <c r="F562"/>
  <c r="F561"/>
  <c r="F560"/>
  <c r="F559"/>
  <c r="F558"/>
  <c r="F557"/>
  <c r="F556"/>
  <c r="F555"/>
  <c r="F554"/>
  <c r="F553"/>
  <c r="F552"/>
  <c r="F551"/>
  <c r="F550"/>
  <c r="F549"/>
  <c r="F548"/>
  <c r="F547"/>
  <c r="F546"/>
  <c r="F545"/>
  <c r="F544"/>
  <c r="F543"/>
  <c r="F542"/>
  <c r="F541"/>
  <c r="F540"/>
  <c r="F539"/>
  <c r="F538"/>
  <c r="F537"/>
  <c r="F536"/>
  <c r="F535"/>
  <c r="F534"/>
  <c r="F533"/>
  <c r="F532"/>
  <c r="F531"/>
  <c r="F530"/>
  <c r="F529"/>
  <c r="F528"/>
  <c r="F527"/>
  <c r="F526"/>
  <c r="F525"/>
  <c r="F524"/>
  <c r="F523"/>
  <c r="F522"/>
  <c r="F521"/>
  <c r="F520"/>
  <c r="F519"/>
  <c r="F518"/>
  <c r="F517"/>
  <c r="F516"/>
  <c r="F515"/>
  <c r="F514"/>
  <c r="F513"/>
  <c r="F512"/>
  <c r="F511"/>
  <c r="F510"/>
  <c r="F509"/>
  <c r="F508"/>
  <c r="F507"/>
  <c r="F506"/>
  <c r="F505"/>
  <c r="F504"/>
  <c r="F503"/>
  <c r="F502"/>
  <c r="F501"/>
  <c r="F500"/>
  <c r="F499"/>
  <c r="F498"/>
  <c r="F497"/>
  <c r="F496"/>
  <c r="F495"/>
  <c r="F494"/>
  <c r="F493"/>
  <c r="F492"/>
  <c r="F491"/>
  <c r="F490"/>
  <c r="F489"/>
  <c r="F488"/>
  <c r="F487"/>
  <c r="F486"/>
  <c r="F485"/>
  <c r="F484"/>
  <c r="F483"/>
  <c r="F482"/>
  <c r="F481"/>
  <c r="F480"/>
  <c r="F479"/>
  <c r="F478"/>
  <c r="F477"/>
  <c r="F476"/>
  <c r="F475"/>
  <c r="F474"/>
  <c r="F473"/>
  <c r="F472"/>
  <c r="F471"/>
  <c r="F470"/>
  <c r="F469"/>
  <c r="F468"/>
  <c r="F467"/>
  <c r="F466"/>
  <c r="F465"/>
  <c r="F464"/>
  <c r="F463"/>
  <c r="F462"/>
  <c r="F461"/>
  <c r="F460"/>
  <c r="F459"/>
  <c r="F458"/>
  <c r="F457"/>
  <c r="F456"/>
  <c r="F455"/>
  <c r="F454"/>
  <c r="F453"/>
  <c r="F452"/>
  <c r="F451"/>
  <c r="F450"/>
  <c r="F449"/>
  <c r="F448"/>
  <c r="F447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2"/>
  <c r="F1148" i="9" l="1"/>
  <c r="F1159"/>
  <c r="F1158"/>
  <c r="F1157"/>
  <c r="F1156"/>
  <c r="F1155"/>
  <c r="F1154"/>
  <c r="F1153"/>
  <c r="F1152"/>
  <c r="F1150"/>
  <c r="F1149"/>
  <c r="F1147"/>
  <c r="F1146"/>
  <c r="F1145"/>
  <c r="F1144"/>
  <c r="F1143"/>
  <c r="F1142"/>
  <c r="F1141"/>
  <c r="F1140"/>
  <c r="F1139"/>
  <c r="F1137"/>
  <c r="F1135"/>
  <c r="F1134"/>
  <c r="F1133"/>
  <c r="F1132"/>
  <c r="F1131"/>
  <c r="F1130"/>
  <c r="F1129"/>
  <c r="F1128"/>
  <c r="F1127"/>
  <c r="F1126"/>
  <c r="F1125"/>
  <c r="F1124"/>
  <c r="F1123"/>
  <c r="F1122"/>
  <c r="F1121"/>
  <c r="F1120"/>
  <c r="F1119"/>
  <c r="F1117"/>
  <c r="F1116"/>
  <c r="F1115"/>
  <c r="F1114"/>
  <c r="F1113"/>
  <c r="F1112"/>
  <c r="F1110"/>
  <c r="F1109"/>
  <c r="F1108"/>
  <c r="F1106"/>
  <c r="F1105"/>
  <c r="F1104"/>
  <c r="F1103"/>
  <c r="F1102"/>
  <c r="F1101"/>
  <c r="F1100"/>
  <c r="F1099"/>
  <c r="F1098"/>
  <c r="F1097"/>
  <c r="F1096"/>
  <c r="F1095"/>
  <c r="F1094"/>
  <c r="F1093"/>
  <c r="F1092"/>
  <c r="F1091"/>
  <c r="F1090"/>
  <c r="F1089"/>
  <c r="F1088"/>
  <c r="F1087"/>
  <c r="F1086"/>
  <c r="F1085"/>
  <c r="F1084"/>
  <c r="F1083"/>
  <c r="F1082"/>
  <c r="F1081"/>
  <c r="F1080"/>
  <c r="F1079"/>
  <c r="F1078"/>
  <c r="F1077"/>
  <c r="F1076"/>
  <c r="F1075"/>
  <c r="F1074"/>
  <c r="F1073"/>
  <c r="F1072"/>
  <c r="F1071"/>
  <c r="F1070"/>
  <c r="F1069"/>
  <c r="F1068"/>
  <c r="F1067"/>
  <c r="F1066"/>
  <c r="F1065"/>
  <c r="F1064"/>
  <c r="F1063"/>
  <c r="F1062"/>
  <c r="F1061"/>
  <c r="F1060"/>
  <c r="F1059"/>
  <c r="F1058"/>
  <c r="F1057"/>
  <c r="F1056"/>
  <c r="F1055"/>
  <c r="F1054"/>
  <c r="F1053"/>
  <c r="F1052"/>
  <c r="F1051"/>
  <c r="F1050"/>
  <c r="F1049"/>
  <c r="F1048"/>
  <c r="F1047"/>
  <c r="F1046"/>
  <c r="F1045"/>
  <c r="F1044"/>
  <c r="F1043"/>
  <c r="F1042"/>
  <c r="F1041"/>
  <c r="F1040"/>
  <c r="F1038"/>
  <c r="F1037"/>
  <c r="F1036"/>
  <c r="F1035"/>
  <c r="F1034"/>
  <c r="F1033"/>
  <c r="F1032"/>
  <c r="F1031"/>
  <c r="F1030"/>
  <c r="F1029"/>
  <c r="F1028"/>
  <c r="F1027"/>
  <c r="F1026"/>
  <c r="F1025"/>
  <c r="F1024"/>
  <c r="F1023"/>
  <c r="F1022"/>
  <c r="F1021"/>
  <c r="F1020"/>
  <c r="F1019"/>
  <c r="F1018"/>
  <c r="F1017"/>
  <c r="F1016"/>
  <c r="F1015"/>
  <c r="F1014"/>
  <c r="F1013"/>
  <c r="F1012"/>
  <c r="F1011"/>
  <c r="F1010"/>
  <c r="F1009"/>
  <c r="F1008"/>
  <c r="F1007"/>
  <c r="F1006"/>
  <c r="F1005"/>
  <c r="F1004"/>
  <c r="F1003"/>
  <c r="F1002"/>
  <c r="F1001"/>
  <c r="F1000"/>
  <c r="F999"/>
  <c r="F998"/>
  <c r="F997"/>
  <c r="F996"/>
  <c r="F995"/>
  <c r="F994"/>
  <c r="F993"/>
  <c r="F992"/>
  <c r="F991"/>
  <c r="F990"/>
  <c r="F989"/>
  <c r="F988"/>
  <c r="F987"/>
  <c r="F986"/>
  <c r="F985"/>
  <c r="F984"/>
  <c r="F983"/>
  <c r="F982"/>
  <c r="F981"/>
  <c r="F980"/>
  <c r="F979"/>
  <c r="F978"/>
  <c r="F977"/>
  <c r="F976"/>
  <c r="F975"/>
  <c r="F974"/>
  <c r="F973"/>
  <c r="F972"/>
  <c r="F971"/>
  <c r="F970"/>
  <c r="F969"/>
  <c r="F968"/>
  <c r="F967"/>
  <c r="F966"/>
  <c r="F965"/>
  <c r="F964"/>
  <c r="F963"/>
  <c r="F962"/>
  <c r="F961"/>
  <c r="F960"/>
  <c r="F959"/>
  <c r="F958"/>
  <c r="F957"/>
  <c r="F956"/>
  <c r="F955"/>
  <c r="F954"/>
  <c r="F953"/>
  <c r="F952"/>
  <c r="F951"/>
  <c r="F950"/>
  <c r="F949"/>
  <c r="F948"/>
  <c r="F947"/>
  <c r="F946"/>
  <c r="F945"/>
  <c r="F944"/>
  <c r="F943"/>
  <c r="F942"/>
  <c r="F941"/>
  <c r="F940"/>
  <c r="F939"/>
  <c r="F938"/>
  <c r="F937"/>
  <c r="F936"/>
  <c r="F935"/>
  <c r="F934"/>
  <c r="F933"/>
  <c r="F932"/>
  <c r="F931"/>
  <c r="F930"/>
  <c r="F929"/>
  <c r="F928"/>
  <c r="F927"/>
  <c r="F926"/>
  <c r="F925"/>
  <c r="F924"/>
  <c r="F923"/>
  <c r="F922"/>
  <c r="F921"/>
  <c r="F920"/>
  <c r="F919"/>
  <c r="F918"/>
  <c r="F917"/>
  <c r="F916"/>
  <c r="F915"/>
  <c r="F914"/>
  <c r="F913"/>
  <c r="F912"/>
  <c r="F911"/>
  <c r="F910"/>
  <c r="F909"/>
  <c r="F908"/>
  <c r="F907"/>
  <c r="F906"/>
  <c r="F905"/>
  <c r="F904"/>
  <c r="F903"/>
  <c r="F902"/>
  <c r="F901"/>
  <c r="F900"/>
  <c r="F899"/>
  <c r="F898"/>
  <c r="F897"/>
  <c r="F896"/>
  <c r="F895"/>
  <c r="F894"/>
  <c r="F893"/>
  <c r="F892"/>
  <c r="F891"/>
  <c r="F890"/>
  <c r="F889"/>
  <c r="F888"/>
  <c r="F887"/>
  <c r="F886"/>
  <c r="F885"/>
  <c r="F884"/>
  <c r="F883"/>
  <c r="F882"/>
  <c r="F881"/>
  <c r="F880"/>
  <c r="F879"/>
  <c r="F878"/>
  <c r="F877"/>
  <c r="F876"/>
  <c r="F875"/>
  <c r="F874"/>
  <c r="F873"/>
  <c r="F872"/>
  <c r="F871"/>
  <c r="F870"/>
  <c r="F869"/>
  <c r="F868"/>
  <c r="F867"/>
  <c r="F866"/>
  <c r="F865"/>
  <c r="F864"/>
  <c r="F863"/>
  <c r="F862"/>
  <c r="F861"/>
  <c r="F860"/>
  <c r="F859"/>
  <c r="F858"/>
  <c r="F857"/>
  <c r="F856"/>
  <c r="F855"/>
  <c r="F854"/>
  <c r="F853"/>
  <c r="F852"/>
  <c r="F851"/>
  <c r="F850"/>
  <c r="F849"/>
  <c r="F848"/>
  <c r="F847"/>
  <c r="F846"/>
  <c r="F845"/>
  <c r="F844"/>
  <c r="F843"/>
  <c r="F842"/>
  <c r="F841"/>
  <c r="F840"/>
  <c r="F839"/>
  <c r="F838"/>
  <c r="F837"/>
  <c r="F836"/>
  <c r="F835"/>
  <c r="F834"/>
  <c r="F833"/>
  <c r="F832"/>
  <c r="F831"/>
  <c r="F830"/>
  <c r="F829"/>
  <c r="F828"/>
  <c r="F827"/>
  <c r="F826"/>
  <c r="F825"/>
  <c r="F824"/>
  <c r="F823"/>
  <c r="F822"/>
  <c r="F821"/>
  <c r="F820"/>
  <c r="F819"/>
  <c r="F818"/>
  <c r="F817"/>
  <c r="F816"/>
  <c r="F815"/>
  <c r="F814"/>
  <c r="F813"/>
  <c r="F812"/>
  <c r="F811"/>
  <c r="F810"/>
  <c r="F809"/>
  <c r="F808"/>
  <c r="F807"/>
  <c r="F806"/>
  <c r="F805"/>
  <c r="F804"/>
  <c r="F803"/>
  <c r="F802"/>
  <c r="F801"/>
  <c r="F800"/>
  <c r="F799"/>
  <c r="F798"/>
  <c r="F797"/>
  <c r="F796"/>
  <c r="F795"/>
  <c r="F794"/>
  <c r="F793"/>
  <c r="F792"/>
  <c r="F791"/>
  <c r="F790"/>
  <c r="F789"/>
  <c r="F788"/>
  <c r="F787"/>
  <c r="F786"/>
  <c r="F785"/>
  <c r="F784"/>
  <c r="F783"/>
  <c r="F782"/>
  <c r="F781"/>
  <c r="F780"/>
  <c r="F779"/>
  <c r="F778"/>
  <c r="F777"/>
  <c r="F776"/>
  <c r="F775"/>
  <c r="F774"/>
  <c r="F773"/>
  <c r="F772"/>
  <c r="F771"/>
  <c r="F770"/>
  <c r="F769"/>
  <c r="F768"/>
  <c r="F767"/>
  <c r="F766"/>
  <c r="F765"/>
  <c r="F764"/>
  <c r="F763"/>
  <c r="F762"/>
  <c r="F761"/>
  <c r="F760"/>
  <c r="F759"/>
  <c r="F758"/>
  <c r="F757"/>
  <c r="F756"/>
  <c r="F755"/>
  <c r="F754"/>
  <c r="F753"/>
  <c r="F752"/>
  <c r="F751"/>
  <c r="F750"/>
  <c r="F749"/>
  <c r="F748"/>
  <c r="F747"/>
  <c r="F746"/>
  <c r="F745"/>
  <c r="F744"/>
  <c r="F743"/>
  <c r="F742"/>
  <c r="F741"/>
  <c r="F740"/>
  <c r="F739"/>
  <c r="F738"/>
  <c r="F737"/>
  <c r="F736"/>
  <c r="F735"/>
  <c r="F734"/>
  <c r="F733"/>
  <c r="F732"/>
  <c r="F731"/>
  <c r="F730"/>
  <c r="F729"/>
  <c r="F728"/>
  <c r="F727"/>
  <c r="F726"/>
  <c r="F725"/>
  <c r="F724"/>
  <c r="F723"/>
  <c r="F722"/>
  <c r="F721"/>
  <c r="F720"/>
  <c r="F719"/>
  <c r="F718"/>
  <c r="F717"/>
  <c r="F716"/>
  <c r="F715"/>
  <c r="F714"/>
  <c r="F713"/>
  <c r="F712"/>
  <c r="F711"/>
  <c r="F710"/>
  <c r="F709"/>
  <c r="F708"/>
  <c r="F707"/>
  <c r="F706"/>
  <c r="F705"/>
  <c r="F704"/>
  <c r="F703"/>
  <c r="F702"/>
  <c r="F701"/>
  <c r="F700"/>
  <c r="F699"/>
  <c r="F698"/>
  <c r="F697"/>
  <c r="F696"/>
  <c r="F695"/>
  <c r="F694"/>
  <c r="F693"/>
  <c r="F692"/>
  <c r="F691"/>
  <c r="F690"/>
  <c r="F689"/>
  <c r="F688"/>
  <c r="F687"/>
  <c r="F686"/>
  <c r="F685"/>
  <c r="F684"/>
  <c r="F683"/>
  <c r="F682"/>
  <c r="F681"/>
  <c r="F680"/>
  <c r="F679"/>
  <c r="F678"/>
  <c r="F677"/>
  <c r="F676"/>
  <c r="F675"/>
  <c r="F674"/>
  <c r="F673"/>
  <c r="F672"/>
  <c r="F671"/>
  <c r="F670"/>
  <c r="F669"/>
  <c r="F668"/>
  <c r="F667"/>
  <c r="F666"/>
  <c r="F665"/>
  <c r="F664"/>
  <c r="F663"/>
  <c r="F662"/>
  <c r="F661"/>
  <c r="F660"/>
  <c r="F659"/>
  <c r="F658"/>
  <c r="F657"/>
  <c r="F656"/>
  <c r="F655"/>
  <c r="F654"/>
  <c r="F653"/>
  <c r="F652"/>
  <c r="F651"/>
  <c r="F650"/>
  <c r="F649"/>
  <c r="F648"/>
  <c r="F647"/>
  <c r="F646"/>
  <c r="F645"/>
  <c r="F644"/>
  <c r="F643"/>
  <c r="F642"/>
  <c r="F641"/>
  <c r="F640"/>
  <c r="F639"/>
  <c r="F638"/>
  <c r="F637"/>
  <c r="F636"/>
  <c r="F635"/>
  <c r="F634"/>
  <c r="F633"/>
  <c r="F632"/>
  <c r="F631"/>
  <c r="F630"/>
  <c r="F629"/>
  <c r="F628"/>
  <c r="F627"/>
  <c r="F626"/>
  <c r="F625"/>
  <c r="F624"/>
  <c r="F623"/>
  <c r="F622"/>
  <c r="F621"/>
  <c r="F620"/>
  <c r="F619"/>
  <c r="F618"/>
  <c r="F617"/>
  <c r="F616"/>
  <c r="F615"/>
  <c r="F614"/>
  <c r="F613"/>
  <c r="F612"/>
  <c r="F611"/>
  <c r="F610"/>
  <c r="F609"/>
  <c r="F608"/>
  <c r="F607"/>
  <c r="F606"/>
  <c r="F605"/>
  <c r="F604"/>
  <c r="F603"/>
  <c r="F602"/>
  <c r="F601"/>
  <c r="F600"/>
  <c r="F599"/>
  <c r="F598"/>
  <c r="F597"/>
  <c r="F596"/>
  <c r="F595"/>
  <c r="F594"/>
  <c r="F593"/>
  <c r="F592"/>
  <c r="F591"/>
  <c r="F590"/>
  <c r="F589"/>
  <c r="F588"/>
  <c r="F587"/>
  <c r="F586"/>
  <c r="F585"/>
  <c r="F584"/>
  <c r="F583"/>
  <c r="F582"/>
  <c r="F581"/>
  <c r="F580"/>
  <c r="F579"/>
  <c r="F578"/>
  <c r="F577"/>
  <c r="F576"/>
  <c r="F575"/>
  <c r="F574"/>
  <c r="F573"/>
  <c r="F572"/>
  <c r="F571"/>
  <c r="F570"/>
  <c r="F569"/>
  <c r="F568"/>
  <c r="F567"/>
  <c r="F566"/>
  <c r="F565"/>
  <c r="F564"/>
  <c r="F563"/>
  <c r="F562"/>
  <c r="F561"/>
  <c r="F560"/>
  <c r="F559"/>
  <c r="F558"/>
  <c r="F557"/>
  <c r="F556"/>
  <c r="F555"/>
  <c r="F554"/>
  <c r="F553"/>
  <c r="F552"/>
  <c r="F551"/>
  <c r="F550"/>
  <c r="F549"/>
  <c r="F548"/>
  <c r="F547"/>
  <c r="F546"/>
  <c r="F545"/>
  <c r="F544"/>
  <c r="F543"/>
  <c r="F542"/>
  <c r="F541"/>
  <c r="F540"/>
  <c r="F539"/>
  <c r="F538"/>
  <c r="F537"/>
  <c r="F536"/>
  <c r="F535"/>
  <c r="F534"/>
  <c r="F533"/>
  <c r="F532"/>
  <c r="F531"/>
  <c r="F530"/>
  <c r="F529"/>
  <c r="F528"/>
  <c r="F527"/>
  <c r="F526"/>
  <c r="F525"/>
  <c r="F524"/>
  <c r="F523"/>
  <c r="F522"/>
  <c r="F521"/>
  <c r="F520"/>
  <c r="F519"/>
  <c r="F518"/>
  <c r="F517"/>
  <c r="F516"/>
  <c r="F515"/>
  <c r="F514"/>
  <c r="F513"/>
  <c r="F512"/>
  <c r="F511"/>
  <c r="F510"/>
  <c r="F509"/>
  <c r="F508"/>
  <c r="F507"/>
  <c r="F506"/>
  <c r="F505"/>
  <c r="F504"/>
  <c r="F503"/>
  <c r="F502"/>
  <c r="F501"/>
  <c r="F500"/>
  <c r="F499"/>
  <c r="F498"/>
  <c r="F497"/>
  <c r="F496"/>
  <c r="F495"/>
  <c r="F494"/>
  <c r="F493"/>
  <c r="F492"/>
  <c r="F491"/>
  <c r="F490"/>
  <c r="F489"/>
  <c r="F488"/>
  <c r="F487"/>
  <c r="F486"/>
  <c r="F485"/>
  <c r="F484"/>
  <c r="F483"/>
  <c r="F482"/>
  <c r="F481"/>
  <c r="F480"/>
  <c r="F479"/>
  <c r="F478"/>
  <c r="F477"/>
  <c r="F476"/>
  <c r="F475"/>
  <c r="F474"/>
  <c r="F473"/>
  <c r="F472"/>
  <c r="F471"/>
  <c r="F470"/>
  <c r="F469"/>
  <c r="F468"/>
  <c r="F467"/>
  <c r="F466"/>
  <c r="F465"/>
  <c r="F464"/>
  <c r="F463"/>
  <c r="F462"/>
  <c r="F461"/>
  <c r="F460"/>
  <c r="F459"/>
  <c r="F458"/>
  <c r="F457"/>
  <c r="F456"/>
  <c r="F455"/>
  <c r="F454"/>
  <c r="F453"/>
  <c r="F452"/>
  <c r="F451"/>
  <c r="F450"/>
  <c r="F449"/>
  <c r="F448"/>
  <c r="F447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2"/>
  <c r="S45" i="7" l="1"/>
  <c r="N45"/>
  <c r="S44"/>
  <c r="N44"/>
  <c r="N72" s="1"/>
  <c r="S43"/>
  <c r="N43"/>
  <c r="S38"/>
  <c r="N38"/>
  <c r="N83" i="8"/>
  <c r="N110" i="6"/>
  <c r="N95" i="5"/>
  <c r="N97"/>
  <c r="S81" i="8"/>
  <c r="N81"/>
  <c r="S80"/>
  <c r="N80"/>
  <c r="S79"/>
  <c r="N79"/>
  <c r="S78"/>
  <c r="N78"/>
  <c r="S77"/>
  <c r="N77"/>
  <c r="S76"/>
  <c r="N76"/>
  <c r="S75"/>
  <c r="N75"/>
  <c r="S74"/>
  <c r="N74"/>
  <c r="S73"/>
  <c r="N73"/>
  <c r="S72"/>
  <c r="N72"/>
  <c r="S71"/>
  <c r="N71"/>
  <c r="S70"/>
  <c r="N70"/>
  <c r="S69"/>
  <c r="N69"/>
  <c r="S68"/>
  <c r="N68"/>
  <c r="S67"/>
  <c r="N67"/>
  <c r="S66"/>
  <c r="N66"/>
  <c r="S65"/>
  <c r="N65"/>
  <c r="S64"/>
  <c r="N64"/>
  <c r="S63"/>
  <c r="N63"/>
  <c r="S62"/>
  <c r="N62"/>
  <c r="S61"/>
  <c r="N61"/>
  <c r="S60"/>
  <c r="N60"/>
  <c r="S59"/>
  <c r="N59"/>
  <c r="S58"/>
  <c r="N58"/>
  <c r="S57"/>
  <c r="N57"/>
  <c r="S56"/>
  <c r="N56"/>
  <c r="S55"/>
  <c r="N55"/>
  <c r="S54"/>
  <c r="N54"/>
  <c r="S53"/>
  <c r="N53"/>
  <c r="S52"/>
  <c r="N52"/>
  <c r="S51"/>
  <c r="N51"/>
  <c r="S50"/>
  <c r="N50"/>
  <c r="S49"/>
  <c r="N49"/>
  <c r="S48"/>
  <c r="N48"/>
  <c r="S47"/>
  <c r="N47"/>
  <c r="S46"/>
  <c r="N46"/>
  <c r="S45"/>
  <c r="N45"/>
  <c r="S44"/>
  <c r="N44"/>
  <c r="S43"/>
  <c r="N43"/>
  <c r="S42"/>
  <c r="N42"/>
  <c r="S41"/>
  <c r="N41"/>
  <c r="S40"/>
  <c r="N40"/>
  <c r="S39"/>
  <c r="N39"/>
  <c r="S38"/>
  <c r="N38"/>
  <c r="S37"/>
  <c r="N37"/>
  <c r="S36"/>
  <c r="N36"/>
  <c r="S35"/>
  <c r="N35"/>
  <c r="S34"/>
  <c r="N34"/>
  <c r="S33"/>
  <c r="N33"/>
  <c r="S32"/>
  <c r="N32"/>
  <c r="S31"/>
  <c r="N31"/>
  <c r="S30"/>
  <c r="N30"/>
  <c r="S29"/>
  <c r="N29"/>
  <c r="S28"/>
  <c r="N28"/>
  <c r="S27"/>
  <c r="N27"/>
  <c r="S26"/>
  <c r="N26"/>
  <c r="S25"/>
  <c r="N25"/>
  <c r="S24"/>
  <c r="N24"/>
  <c r="S23"/>
  <c r="N23"/>
  <c r="S22"/>
  <c r="N22"/>
  <c r="S21"/>
  <c r="N21"/>
  <c r="S20"/>
  <c r="N20"/>
  <c r="S19"/>
  <c r="N19"/>
  <c r="S18"/>
  <c r="N18"/>
  <c r="S17"/>
  <c r="N17"/>
  <c r="S16"/>
  <c r="N16"/>
  <c r="S15"/>
  <c r="N15"/>
  <c r="S14"/>
  <c r="N14"/>
  <c r="S13"/>
  <c r="N13"/>
  <c r="S12"/>
  <c r="N12"/>
  <c r="S11"/>
  <c r="N11"/>
  <c r="S10"/>
  <c r="N10"/>
  <c r="S9"/>
  <c r="N9"/>
  <c r="S8"/>
  <c r="N8"/>
  <c r="S7"/>
  <c r="N7"/>
  <c r="S6"/>
  <c r="N6"/>
  <c r="S5"/>
  <c r="N5"/>
  <c r="S4"/>
  <c r="N4"/>
  <c r="S3"/>
  <c r="N3"/>
  <c r="S68" i="7"/>
  <c r="N68"/>
  <c r="S67"/>
  <c r="N67"/>
  <c r="S66"/>
  <c r="N66"/>
  <c r="S65"/>
  <c r="N65"/>
  <c r="S64"/>
  <c r="N64"/>
  <c r="S63"/>
  <c r="N63"/>
  <c r="S62"/>
  <c r="N62"/>
  <c r="S61"/>
  <c r="N61"/>
  <c r="S60"/>
  <c r="N60"/>
  <c r="S59"/>
  <c r="N59"/>
  <c r="S58"/>
  <c r="N58"/>
  <c r="S57"/>
  <c r="N57"/>
  <c r="S56"/>
  <c r="N56"/>
  <c r="S55"/>
  <c r="N55"/>
  <c r="S54"/>
  <c r="N54"/>
  <c r="S53"/>
  <c r="N53"/>
  <c r="S52"/>
  <c r="N52"/>
  <c r="S51"/>
  <c r="N51"/>
  <c r="S50"/>
  <c r="N50"/>
  <c r="S49"/>
  <c r="N49"/>
  <c r="S48"/>
  <c r="N48"/>
  <c r="S47"/>
  <c r="N47"/>
  <c r="S46"/>
  <c r="N46"/>
  <c r="S42"/>
  <c r="N42"/>
  <c r="S41"/>
  <c r="N41"/>
  <c r="S40"/>
  <c r="N40"/>
  <c r="S39"/>
  <c r="N39"/>
  <c r="S37"/>
  <c r="N37"/>
  <c r="S36"/>
  <c r="N36"/>
  <c r="S35"/>
  <c r="N35"/>
  <c r="S34"/>
  <c r="N34"/>
  <c r="S33"/>
  <c r="N33"/>
  <c r="S32"/>
  <c r="N32"/>
  <c r="S31"/>
  <c r="N31"/>
  <c r="S30"/>
  <c r="N30"/>
  <c r="S29"/>
  <c r="N29"/>
  <c r="S28"/>
  <c r="N28"/>
  <c r="S27"/>
  <c r="N27"/>
  <c r="S26"/>
  <c r="N26"/>
  <c r="S25"/>
  <c r="N25"/>
  <c r="S24"/>
  <c r="N24"/>
  <c r="S23"/>
  <c r="N23"/>
  <c r="S22"/>
  <c r="N22"/>
  <c r="S21"/>
  <c r="N21"/>
  <c r="S20"/>
  <c r="N20"/>
  <c r="S19"/>
  <c r="N19"/>
  <c r="S18"/>
  <c r="N18"/>
  <c r="S17"/>
  <c r="N17"/>
  <c r="S16"/>
  <c r="N16"/>
  <c r="S15"/>
  <c r="N15"/>
  <c r="S14"/>
  <c r="N14"/>
  <c r="S13"/>
  <c r="N13"/>
  <c r="S12"/>
  <c r="N12"/>
  <c r="S11"/>
  <c r="N11"/>
  <c r="S10"/>
  <c r="N10"/>
  <c r="S9"/>
  <c r="N9"/>
  <c r="S8"/>
  <c r="N8"/>
  <c r="S7"/>
  <c r="N7"/>
  <c r="S6"/>
  <c r="N6"/>
  <c r="S5"/>
  <c r="N5"/>
  <c r="S4"/>
  <c r="N4"/>
  <c r="S3"/>
  <c r="N3"/>
  <c r="N112" i="6"/>
  <c r="N84" i="8" l="1"/>
  <c r="N85"/>
  <c r="N71" i="7"/>
  <c r="N70" s="1"/>
  <c r="S40" i="6"/>
  <c r="N40"/>
  <c r="N111"/>
  <c r="N96" i="5"/>
  <c r="S4" i="6" l="1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5"/>
  <c r="S96"/>
  <c r="S97"/>
  <c r="S98"/>
  <c r="S99"/>
  <c r="S100"/>
  <c r="S101"/>
  <c r="S102"/>
  <c r="S103"/>
  <c r="S104"/>
  <c r="S105"/>
  <c r="S106"/>
  <c r="S107"/>
  <c r="S108"/>
  <c r="S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3"/>
  <c r="N8" i="5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7"/>
  <c r="N6"/>
  <c r="N5"/>
  <c r="N4"/>
  <c r="N3"/>
  <c r="S3"/>
  <c r="S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11" i="2"/>
  <c r="S20"/>
  <c r="S28"/>
  <c r="S42"/>
  <c r="S49"/>
  <c r="S57"/>
  <c r="S59"/>
  <c r="S71"/>
  <c r="S79"/>
  <c r="S91"/>
  <c r="S103"/>
  <c r="S108"/>
  <c r="S111"/>
  <c r="S132"/>
  <c r="S134"/>
  <c r="S138"/>
  <c r="S148"/>
  <c r="S152"/>
  <c r="S153"/>
  <c r="S155"/>
  <c r="S163"/>
  <c r="S165"/>
  <c r="S172"/>
  <c r="S176"/>
  <c r="S178"/>
  <c r="S179"/>
  <c r="S181"/>
  <c r="S183"/>
  <c r="S187"/>
  <c r="S188"/>
  <c r="S189"/>
  <c r="S190"/>
  <c r="S193"/>
  <c r="S196"/>
  <c r="S203"/>
  <c r="S204"/>
  <c r="S206"/>
  <c r="S207"/>
  <c r="S209"/>
  <c r="S210"/>
  <c r="S211"/>
  <c r="S217"/>
  <c r="S221"/>
  <c r="S222"/>
  <c r="S226"/>
  <c r="S227"/>
  <c r="S229"/>
  <c r="S234"/>
  <c r="S242"/>
  <c r="S248"/>
  <c r="S249"/>
  <c r="S251"/>
  <c r="S253"/>
  <c r="S255"/>
  <c r="S259"/>
  <c r="S264"/>
  <c r="S265"/>
  <c r="S267"/>
  <c r="S269"/>
  <c r="S271"/>
  <c r="S272"/>
  <c r="S274"/>
  <c r="S279"/>
  <c r="S281"/>
  <c r="S283"/>
  <c r="S287"/>
  <c r="S288"/>
  <c r="S290"/>
  <c r="S291"/>
  <c r="S292"/>
  <c r="S294"/>
  <c r="S295"/>
  <c r="S296"/>
  <c r="S301"/>
  <c r="S300"/>
  <c r="S309"/>
  <c r="S310"/>
  <c r="S311"/>
  <c r="S313"/>
  <c r="S314"/>
  <c r="S315"/>
  <c r="S316"/>
  <c r="S318"/>
  <c r="S319"/>
  <c r="S320"/>
  <c r="S321"/>
  <c r="S322"/>
  <c r="S325"/>
  <c r="S326"/>
  <c r="S327"/>
  <c r="S328"/>
  <c r="S329"/>
  <c r="S332"/>
  <c r="S333"/>
  <c r="S334"/>
  <c r="S335"/>
  <c r="S336"/>
  <c r="S337"/>
  <c r="S340"/>
  <c r="S342"/>
  <c r="S343"/>
  <c r="S349"/>
  <c r="S352"/>
  <c r="S353"/>
  <c r="S355"/>
  <c r="S361"/>
  <c r="S368"/>
  <c r="S365"/>
  <c r="S367"/>
  <c r="S369"/>
  <c r="S370"/>
  <c r="S371"/>
  <c r="S374"/>
  <c r="S378"/>
  <c r="S381"/>
  <c r="S380"/>
  <c r="S382"/>
  <c r="S383"/>
  <c r="S385"/>
  <c r="S387"/>
  <c r="S395"/>
  <c r="S398"/>
  <c r="S400"/>
  <c r="S401"/>
  <c r="S402"/>
  <c r="S403"/>
  <c r="S404"/>
  <c r="S406"/>
  <c r="S408"/>
  <c r="S409"/>
  <c r="S412"/>
  <c r="S416"/>
  <c r="S418"/>
  <c r="S419"/>
  <c r="S421"/>
  <c r="S423"/>
  <c r="S425"/>
  <c r="S426"/>
  <c r="S428"/>
  <c r="S429"/>
  <c r="S430"/>
  <c r="S432"/>
  <c r="S433"/>
  <c r="S434"/>
  <c r="S435"/>
  <c r="S437"/>
  <c r="S440"/>
  <c r="S441"/>
  <c r="S443"/>
  <c r="S444"/>
  <c r="S445"/>
  <c r="S446"/>
  <c r="S447"/>
  <c r="S450"/>
  <c r="S451"/>
  <c r="S452"/>
  <c r="S453"/>
  <c r="S456"/>
  <c r="S457"/>
  <c r="S459"/>
  <c r="S460"/>
  <c r="S462"/>
  <c r="S464"/>
  <c r="S468"/>
  <c r="S465"/>
  <c r="S466"/>
  <c r="S471"/>
  <c r="S467"/>
  <c r="S476"/>
  <c r="S478"/>
  <c r="S479"/>
  <c r="S480"/>
  <c r="S481"/>
  <c r="S482"/>
  <c r="S485"/>
  <c r="S486"/>
  <c r="S487"/>
  <c r="S488"/>
  <c r="S489"/>
  <c r="S490"/>
  <c r="S491"/>
  <c r="S493"/>
  <c r="S494"/>
  <c r="S495"/>
  <c r="S496"/>
  <c r="S497"/>
  <c r="S498"/>
  <c r="S500"/>
  <c r="S501"/>
  <c r="S504"/>
  <c r="S505"/>
  <c r="S507"/>
  <c r="S506"/>
  <c r="S509"/>
  <c r="S508"/>
  <c r="S510"/>
  <c r="S511"/>
  <c r="S513"/>
  <c r="S516"/>
  <c r="S517"/>
  <c r="S518"/>
  <c r="S519"/>
  <c r="S520"/>
  <c r="S521"/>
  <c r="S522"/>
  <c r="S523"/>
  <c r="S524"/>
  <c r="S525"/>
  <c r="S526"/>
  <c r="S528"/>
  <c r="S529"/>
  <c r="S530"/>
  <c r="S532"/>
  <c r="S533"/>
  <c r="S535"/>
  <c r="S537"/>
  <c r="S538"/>
  <c r="S539"/>
  <c r="S540"/>
  <c r="S541"/>
  <c r="S542"/>
  <c r="S544"/>
  <c r="S545"/>
  <c r="S547"/>
  <c r="S549"/>
  <c r="S550"/>
  <c r="S553"/>
  <c r="S552"/>
  <c r="S557"/>
  <c r="S555"/>
  <c r="S559"/>
  <c r="S561"/>
  <c r="S558"/>
  <c r="S560"/>
  <c r="S565"/>
  <c r="S566"/>
  <c r="S567"/>
  <c r="S568"/>
  <c r="S584"/>
  <c r="S587"/>
  <c r="S591"/>
  <c r="S572"/>
  <c r="S596"/>
  <c r="S592"/>
  <c r="S594"/>
  <c r="S577"/>
  <c r="S580"/>
  <c r="S593"/>
  <c r="S575"/>
  <c r="S581"/>
  <c r="S586"/>
  <c r="S589"/>
  <c r="S573"/>
  <c r="S582"/>
  <c r="S597"/>
  <c r="S598"/>
  <c r="S599"/>
  <c r="S602"/>
  <c r="S603"/>
  <c r="S604"/>
  <c r="S607"/>
  <c r="S608"/>
  <c r="S609"/>
  <c r="S610"/>
  <c r="S611"/>
  <c r="S612"/>
  <c r="S613"/>
  <c r="S614"/>
  <c r="S616"/>
  <c r="S617"/>
  <c r="S618"/>
  <c r="S620"/>
  <c r="S619"/>
  <c r="S622"/>
  <c r="S623"/>
  <c r="S624"/>
  <c r="S625"/>
  <c r="S626"/>
  <c r="S627"/>
  <c r="S628"/>
  <c r="S630"/>
  <c r="S629"/>
  <c r="S633"/>
  <c r="S631"/>
  <c r="S632"/>
  <c r="S634"/>
  <c r="S635"/>
  <c r="S636"/>
  <c r="S638"/>
  <c r="S637"/>
  <c r="S639"/>
  <c r="S640"/>
  <c r="S641"/>
  <c r="S643"/>
  <c r="S644"/>
  <c r="S646"/>
  <c r="S648"/>
  <c r="S647"/>
  <c r="S649"/>
  <c r="S650"/>
  <c r="S651"/>
  <c r="S652"/>
  <c r="S653"/>
  <c r="S654"/>
  <c r="S656"/>
  <c r="S655"/>
  <c r="S657"/>
  <c r="S658"/>
  <c r="S659"/>
  <c r="S660"/>
  <c r="S661"/>
  <c r="S662"/>
  <c r="S663"/>
  <c r="S665"/>
  <c r="S664"/>
  <c r="S666"/>
  <c r="S667"/>
  <c r="S668"/>
  <c r="S669"/>
  <c r="S670"/>
  <c r="S671"/>
  <c r="S672"/>
  <c r="S673"/>
  <c r="S674"/>
  <c r="S675"/>
  <c r="S676"/>
  <c r="S677"/>
  <c r="S678"/>
  <c r="S680"/>
  <c r="S679"/>
  <c r="S681"/>
  <c r="S682"/>
  <c r="S685"/>
  <c r="S686"/>
  <c r="S687"/>
  <c r="S688"/>
  <c r="S689"/>
  <c r="S690"/>
  <c r="S691"/>
  <c r="S692"/>
  <c r="S693"/>
  <c r="S694"/>
  <c r="S695"/>
  <c r="S696"/>
  <c r="S697"/>
  <c r="S698"/>
  <c r="S700"/>
  <c r="S701"/>
  <c r="S702"/>
  <c r="S703"/>
  <c r="S704"/>
  <c r="S705"/>
  <c r="S707"/>
  <c r="S706"/>
  <c r="S709"/>
  <c r="S708"/>
  <c r="S710"/>
  <c r="S712"/>
  <c r="S713"/>
  <c r="S711"/>
  <c r="S714"/>
  <c r="S715"/>
  <c r="S721"/>
  <c r="S717"/>
  <c r="S720"/>
  <c r="S719"/>
  <c r="S716"/>
  <c r="S728"/>
  <c r="S722"/>
  <c r="S726"/>
  <c r="S724"/>
  <c r="S725"/>
  <c r="S727"/>
  <c r="S733"/>
  <c r="S729"/>
  <c r="S730"/>
  <c r="S731"/>
  <c r="S732"/>
  <c r="S734"/>
  <c r="S735"/>
  <c r="S736"/>
  <c r="S738"/>
  <c r="S791"/>
  <c r="S740"/>
  <c r="S759"/>
  <c r="S783"/>
  <c r="S767"/>
  <c r="S792"/>
  <c r="S741"/>
  <c r="S746"/>
  <c r="S751"/>
  <c r="S762"/>
  <c r="S763"/>
  <c r="S780"/>
  <c r="S745"/>
  <c r="S771"/>
  <c r="S788"/>
  <c r="S752"/>
  <c r="S769"/>
  <c r="S774"/>
  <c r="S760"/>
  <c r="S757"/>
  <c r="S744"/>
  <c r="S747"/>
  <c r="S748"/>
  <c r="S749"/>
  <c r="S750"/>
  <c r="S755"/>
  <c r="S756"/>
  <c r="S761"/>
  <c r="S764"/>
  <c r="S765"/>
  <c r="S768"/>
  <c r="S777"/>
  <c r="S779"/>
  <c r="S785"/>
  <c r="S786"/>
  <c r="S787"/>
  <c r="S753"/>
  <c r="S754"/>
  <c r="S758"/>
  <c r="S770"/>
  <c r="S772"/>
  <c r="S773"/>
  <c r="S775"/>
  <c r="S784"/>
  <c r="S789"/>
  <c r="S794"/>
  <c r="S793"/>
  <c r="S795"/>
  <c r="S796"/>
  <c r="S797"/>
  <c r="S799"/>
  <c r="S798"/>
  <c r="S800"/>
  <c r="S801"/>
  <c r="S802"/>
  <c r="S803"/>
  <c r="S804"/>
  <c r="S805"/>
  <c r="S806"/>
  <c r="S807"/>
  <c r="S808"/>
  <c r="S809"/>
  <c r="S810"/>
  <c r="S811"/>
  <c r="S812"/>
  <c r="S813"/>
  <c r="S814"/>
  <c r="S815"/>
  <c r="S816"/>
  <c r="S817"/>
  <c r="S818"/>
  <c r="S819"/>
  <c r="S820"/>
  <c r="S821"/>
  <c r="S822"/>
  <c r="S823"/>
  <c r="S824"/>
  <c r="S825"/>
  <c r="S826"/>
  <c r="S827"/>
  <c r="S829"/>
  <c r="S828"/>
  <c r="S830"/>
  <c r="S832"/>
  <c r="S831"/>
  <c r="S834"/>
  <c r="S833"/>
  <c r="S835"/>
  <c r="S836"/>
  <c r="S837"/>
  <c r="S838"/>
  <c r="S839"/>
  <c r="S840"/>
  <c r="S841"/>
  <c r="S842"/>
  <c r="S843"/>
  <c r="S845"/>
  <c r="S844"/>
  <c r="S846"/>
  <c r="S847"/>
  <c r="S848"/>
  <c r="S849"/>
  <c r="S850"/>
  <c r="S851"/>
  <c r="S852"/>
  <c r="S853"/>
  <c r="S854"/>
  <c r="S855"/>
  <c r="S856"/>
  <c r="S857"/>
  <c r="S859"/>
  <c r="S858"/>
  <c r="S860"/>
  <c r="S861"/>
  <c r="S862"/>
  <c r="S864"/>
  <c r="S865"/>
  <c r="S863"/>
  <c r="S866"/>
  <c r="S867"/>
  <c r="S868"/>
  <c r="S869"/>
  <c r="S870"/>
  <c r="S871"/>
  <c r="S872"/>
  <c r="S873"/>
  <c r="S874"/>
  <c r="S875"/>
  <c r="S877"/>
  <c r="S876"/>
  <c r="S879"/>
  <c r="S878"/>
  <c r="S881"/>
  <c r="S880"/>
  <c r="S882"/>
  <c r="S883"/>
  <c r="S884"/>
  <c r="S885"/>
  <c r="S886"/>
  <c r="S887"/>
  <c r="S888"/>
  <c r="S889"/>
  <c r="S892"/>
  <c r="S891"/>
  <c r="S893"/>
  <c r="S890"/>
  <c r="S894"/>
  <c r="S895"/>
  <c r="S896"/>
  <c r="S897"/>
  <c r="S898"/>
  <c r="S899"/>
  <c r="S900"/>
  <c r="S901"/>
  <c r="S902"/>
  <c r="S904"/>
  <c r="S903"/>
  <c r="S906"/>
  <c r="S905"/>
  <c r="S907"/>
  <c r="S908"/>
  <c r="S909"/>
  <c r="S910"/>
  <c r="S912"/>
  <c r="S911"/>
  <c r="S913"/>
  <c r="S914"/>
  <c r="S915"/>
  <c r="S916"/>
  <c r="S917"/>
  <c r="S918"/>
  <c r="S919"/>
  <c r="S921"/>
  <c r="S920"/>
  <c r="S922"/>
  <c r="S923"/>
  <c r="S924"/>
  <c r="S925"/>
  <c r="S926"/>
  <c r="S927"/>
  <c r="S928"/>
  <c r="S930"/>
  <c r="S929"/>
  <c r="S931"/>
  <c r="S933"/>
  <c r="S932"/>
  <c r="S934"/>
  <c r="S935"/>
  <c r="S936"/>
  <c r="S937"/>
  <c r="S938"/>
  <c r="S939"/>
  <c r="S941"/>
  <c r="S940"/>
  <c r="S944"/>
  <c r="S943"/>
  <c r="S942"/>
  <c r="S945"/>
  <c r="S948"/>
  <c r="S946"/>
  <c r="S947"/>
  <c r="S949"/>
  <c r="S950"/>
  <c r="S951"/>
  <c r="S952"/>
  <c r="S953"/>
  <c r="S954"/>
  <c r="S955"/>
  <c r="S956"/>
  <c r="S957"/>
  <c r="S958"/>
  <c r="S959"/>
  <c r="S961"/>
  <c r="S960"/>
  <c r="S962"/>
  <c r="S963"/>
  <c r="S964"/>
  <c r="S965"/>
  <c r="S966"/>
  <c r="S967"/>
  <c r="S968"/>
  <c r="S969"/>
  <c r="S972"/>
  <c r="S970"/>
  <c r="S971"/>
  <c r="S977"/>
  <c r="S976"/>
  <c r="S974"/>
  <c r="S975"/>
  <c r="S973"/>
  <c r="S978"/>
  <c r="S979"/>
  <c r="S980"/>
  <c r="S981"/>
  <c r="S985"/>
  <c r="S984"/>
  <c r="S982"/>
  <c r="S983"/>
  <c r="S987"/>
  <c r="S986"/>
  <c r="S993"/>
  <c r="S988"/>
  <c r="S990"/>
  <c r="S991"/>
  <c r="S995"/>
  <c r="S989"/>
  <c r="S992"/>
  <c r="S994"/>
  <c r="S996"/>
  <c r="S1001"/>
  <c r="S1003"/>
  <c r="S999"/>
  <c r="S1004"/>
  <c r="S997"/>
  <c r="S998"/>
  <c r="S1002"/>
  <c r="S1010"/>
  <c r="S1000"/>
  <c r="S1005"/>
  <c r="S1006"/>
  <c r="S1007"/>
  <c r="S1008"/>
  <c r="S1009"/>
  <c r="S1011"/>
  <c r="S1012"/>
  <c r="S1024"/>
  <c r="S1027"/>
  <c r="S1040"/>
  <c r="S1042"/>
  <c r="S1031"/>
  <c r="S1018"/>
  <c r="S1013"/>
  <c r="S1014"/>
  <c r="S1015"/>
  <c r="S1017"/>
  <c r="S1021"/>
  <c r="S1023"/>
  <c r="S1028"/>
  <c r="S1029"/>
  <c r="S1030"/>
  <c r="S1032"/>
  <c r="S1033"/>
  <c r="S1035"/>
  <c r="S1036"/>
  <c r="S1037"/>
  <c r="S1038"/>
  <c r="S1039"/>
  <c r="S1044"/>
  <c r="S1045"/>
  <c r="S1047"/>
  <c r="S1016"/>
  <c r="S1019"/>
  <c r="S1020"/>
  <c r="S1022"/>
  <c r="S1025"/>
  <c r="S1026"/>
  <c r="S1034"/>
  <c r="S1041"/>
  <c r="S1043"/>
  <c r="S1046"/>
  <c r="S1155"/>
  <c r="S1213"/>
  <c r="S1210"/>
  <c r="S1146"/>
  <c r="S1175"/>
  <c r="S1058"/>
  <c r="S1074"/>
  <c r="S1102"/>
  <c r="S1110"/>
  <c r="S1217"/>
  <c r="S1152"/>
  <c r="S1130"/>
  <c r="S1050"/>
  <c r="S1093"/>
  <c r="S1086"/>
  <c r="S1143"/>
  <c r="S1211"/>
  <c r="S1052"/>
  <c r="S1054"/>
  <c r="S1056"/>
  <c r="S1065"/>
  <c r="S1091"/>
  <c r="S1178"/>
  <c r="S1192"/>
  <c r="S1214"/>
  <c r="S1059"/>
  <c r="S1123"/>
  <c r="S1124"/>
  <c r="S1150"/>
  <c r="S1187"/>
  <c r="S1200"/>
  <c r="S1208"/>
  <c r="S1204"/>
  <c r="S1188"/>
  <c r="S1162"/>
  <c r="S1060"/>
  <c r="S1147"/>
  <c r="S1174"/>
  <c r="S1216"/>
  <c r="S1048"/>
  <c r="S1049"/>
  <c r="S1051"/>
  <c r="S1053"/>
  <c r="S1061"/>
  <c r="S1062"/>
  <c r="S1063"/>
  <c r="S1064"/>
  <c r="S1066"/>
  <c r="S1068"/>
  <c r="S1070"/>
  <c r="S1072"/>
  <c r="S1079"/>
  <c r="S1081"/>
  <c r="S1082"/>
  <c r="S1084"/>
  <c r="S1085"/>
  <c r="S1087"/>
  <c r="S1089"/>
  <c r="S1094"/>
  <c r="S1095"/>
  <c r="S1096"/>
  <c r="S1098"/>
  <c r="S1099"/>
  <c r="S1100"/>
  <c r="S1103"/>
  <c r="S1105"/>
  <c r="S1106"/>
  <c r="S1107"/>
  <c r="S1108"/>
  <c r="S1109"/>
  <c r="S1111"/>
  <c r="S1112"/>
  <c r="S1114"/>
  <c r="S1115"/>
  <c r="S1116"/>
  <c r="S1120"/>
  <c r="S1125"/>
  <c r="S1127"/>
  <c r="S1129"/>
  <c r="S1132"/>
  <c r="S1135"/>
  <c r="S1136"/>
  <c r="S1137"/>
  <c r="S1139"/>
  <c r="S1140"/>
  <c r="S1141"/>
  <c r="S1142"/>
  <c r="S1144"/>
  <c r="S1145"/>
  <c r="S1149"/>
  <c r="S1154"/>
  <c r="S1156"/>
  <c r="S1157"/>
  <c r="S1158"/>
  <c r="S1159"/>
  <c r="S1163"/>
  <c r="S1165"/>
  <c r="S1170"/>
  <c r="S1172"/>
  <c r="S1173"/>
  <c r="S1176"/>
  <c r="S1177"/>
  <c r="S1181"/>
  <c r="S1183"/>
  <c r="S1184"/>
  <c r="S1185"/>
  <c r="S1186"/>
  <c r="S1189"/>
  <c r="S1190"/>
  <c r="S1191"/>
  <c r="S1194"/>
  <c r="S1197"/>
  <c r="S1198"/>
  <c r="S1201"/>
  <c r="S1202"/>
  <c r="S1203"/>
  <c r="S1207"/>
  <c r="S1209"/>
  <c r="S1212"/>
  <c r="S1219"/>
  <c r="S1220"/>
  <c r="S1055"/>
  <c r="S1057"/>
  <c r="S1067"/>
  <c r="S1069"/>
  <c r="S1071"/>
  <c r="S1073"/>
  <c r="S1075"/>
  <c r="S1076"/>
  <c r="S1077"/>
  <c r="S1078"/>
  <c r="S1080"/>
  <c r="S1083"/>
  <c r="S1088"/>
  <c r="S1090"/>
  <c r="S1092"/>
  <c r="S1097"/>
  <c r="S1101"/>
  <c r="S1104"/>
  <c r="S1113"/>
  <c r="S1117"/>
  <c r="S1118"/>
  <c r="S1119"/>
  <c r="S1121"/>
  <c r="S1122"/>
  <c r="S1126"/>
  <c r="S1128"/>
  <c r="S1131"/>
  <c r="S1133"/>
  <c r="S1134"/>
  <c r="S1138"/>
  <c r="S1148"/>
  <c r="S1151"/>
  <c r="S1153"/>
  <c r="S1160"/>
  <c r="S1161"/>
  <c r="S1164"/>
  <c r="S1166"/>
  <c r="S1167"/>
  <c r="S1168"/>
  <c r="S1169"/>
  <c r="S1171"/>
  <c r="S1179"/>
  <c r="S1180"/>
  <c r="S1182"/>
  <c r="S1193"/>
  <c r="S1195"/>
  <c r="S1196"/>
  <c r="S1199"/>
  <c r="S1205"/>
  <c r="S1206"/>
  <c r="S1215"/>
  <c r="S1218"/>
  <c r="S1221"/>
  <c r="S1222"/>
  <c r="S1223"/>
  <c r="S1224"/>
  <c r="S1225"/>
  <c r="S1226"/>
  <c r="S1227"/>
  <c r="S1228"/>
  <c r="S1229"/>
  <c r="S1230"/>
  <c r="S1231"/>
  <c r="S1232"/>
  <c r="S1233"/>
  <c r="S1234"/>
  <c r="S1235"/>
  <c r="S1236"/>
  <c r="S1239"/>
  <c r="S1237"/>
  <c r="S1238"/>
  <c r="S1242"/>
  <c r="S1240"/>
  <c r="S1241"/>
  <c r="S1244"/>
  <c r="S1243"/>
  <c r="S1245"/>
  <c r="S1246"/>
  <c r="S1247"/>
  <c r="S1248"/>
  <c r="S1249"/>
  <c r="S1250"/>
  <c r="S1252"/>
  <c r="S1251"/>
  <c r="S1253"/>
  <c r="S1254"/>
  <c r="S1255"/>
  <c r="S1256"/>
  <c r="S1258"/>
  <c r="S1257"/>
  <c r="S1259"/>
  <c r="S1260"/>
  <c r="S1261"/>
  <c r="S1262"/>
  <c r="S1263"/>
  <c r="S1264"/>
  <c r="S1265"/>
  <c r="S1266"/>
  <c r="S1267"/>
  <c r="S1268"/>
  <c r="S1269"/>
  <c r="S1270"/>
  <c r="S1271"/>
  <c r="S1272"/>
  <c r="S1273"/>
  <c r="S1274"/>
  <c r="S1275"/>
  <c r="S1276"/>
  <c r="S1277"/>
  <c r="S1278"/>
  <c r="S1279"/>
  <c r="S1280"/>
  <c r="S1281"/>
  <c r="S1284"/>
  <c r="S1282"/>
  <c r="S1283"/>
  <c r="S1285"/>
  <c r="S1286"/>
  <c r="S1287"/>
  <c r="S1288"/>
  <c r="S1289"/>
  <c r="S1290"/>
  <c r="S1291"/>
  <c r="S1293"/>
  <c r="S1292"/>
  <c r="S1294"/>
  <c r="S1295"/>
  <c r="S1296"/>
  <c r="S1297"/>
  <c r="S1298"/>
  <c r="S1299"/>
  <c r="S1300"/>
  <c r="S1301"/>
  <c r="S1303"/>
  <c r="S1302"/>
  <c r="S1304"/>
  <c r="S1305"/>
  <c r="S1306"/>
  <c r="S1307"/>
  <c r="S1308"/>
  <c r="S1309"/>
  <c r="S1310"/>
  <c r="S1312"/>
  <c r="S1311"/>
  <c r="S1313"/>
  <c r="S1314"/>
  <c r="S1315"/>
  <c r="S1316"/>
  <c r="S1317"/>
  <c r="S1318"/>
  <c r="S1319"/>
  <c r="S1320"/>
  <c r="S1321"/>
  <c r="S1322"/>
  <c r="S1323"/>
  <c r="S1324"/>
  <c r="S1325"/>
  <c r="S1326"/>
  <c r="S1327"/>
  <c r="S1328"/>
  <c r="S1329"/>
  <c r="S1330"/>
  <c r="S1331"/>
  <c r="S1332"/>
  <c r="S1334"/>
  <c r="S1333"/>
  <c r="S1335"/>
  <c r="S1336"/>
  <c r="S1337"/>
  <c r="S1338"/>
  <c r="S1339"/>
  <c r="S1340"/>
  <c r="S1341"/>
  <c r="S1342"/>
  <c r="S1343"/>
  <c r="S1344"/>
  <c r="S1345"/>
  <c r="S1346"/>
  <c r="S1347"/>
  <c r="S1348"/>
  <c r="S1349"/>
  <c r="S1351"/>
  <c r="S1350"/>
  <c r="S1352"/>
  <c r="S1353"/>
  <c r="S1354"/>
  <c r="S1355"/>
  <c r="S1356"/>
  <c r="S1357"/>
  <c r="S1358"/>
  <c r="S1359"/>
  <c r="S1360"/>
  <c r="S1361"/>
  <c r="S1362"/>
  <c r="S1363"/>
  <c r="S1364"/>
  <c r="S1365"/>
  <c r="S1366"/>
  <c r="S1367"/>
  <c r="S1368"/>
  <c r="S1369"/>
  <c r="S1370"/>
  <c r="S1371"/>
  <c r="S1372"/>
  <c r="S1373"/>
  <c r="S1374"/>
  <c r="S1375"/>
  <c r="S1376"/>
  <c r="S1378"/>
  <c r="S1379"/>
  <c r="S1377"/>
  <c r="S1381"/>
  <c r="S1380"/>
  <c r="S1382"/>
  <c r="S1384"/>
  <c r="S1383"/>
  <c r="S1386"/>
  <c r="S1387"/>
  <c r="S1388"/>
  <c r="S1385"/>
  <c r="S1389"/>
  <c r="V22"/>
  <c r="V32"/>
  <c r="V42"/>
  <c r="V44"/>
  <c r="V47"/>
  <c r="V48"/>
  <c r="V49"/>
  <c r="V50"/>
  <c r="V51"/>
  <c r="V57"/>
  <c r="V63"/>
  <c r="V64"/>
  <c r="V65"/>
  <c r="V82"/>
  <c r="V90"/>
  <c r="V93"/>
  <c r="V95"/>
  <c r="V96"/>
  <c r="V120"/>
  <c r="V121"/>
  <c r="V125"/>
  <c r="V139"/>
  <c r="V145"/>
  <c r="V153"/>
  <c r="V156"/>
  <c r="V157"/>
  <c r="V162"/>
  <c r="V164"/>
  <c r="V167"/>
  <c r="V171"/>
  <c r="V177"/>
  <c r="V181"/>
  <c r="V184"/>
  <c r="V192"/>
  <c r="V202"/>
  <c r="V205"/>
  <c r="V208"/>
  <c r="V214"/>
  <c r="V218"/>
  <c r="V220"/>
  <c r="V223"/>
  <c r="V225"/>
  <c r="V226"/>
  <c r="V227"/>
  <c r="V228"/>
  <c r="V229"/>
  <c r="V231"/>
  <c r="V232"/>
  <c r="V234"/>
  <c r="V238"/>
  <c r="V240"/>
  <c r="V242"/>
  <c r="V246"/>
  <c r="V247"/>
  <c r="V250"/>
  <c r="V251"/>
  <c r="V253"/>
  <c r="V254"/>
  <c r="V258"/>
  <c r="V260"/>
  <c r="V261"/>
  <c r="V262"/>
  <c r="V264"/>
  <c r="V266"/>
  <c r="V270"/>
  <c r="V272"/>
  <c r="V276"/>
  <c r="V277"/>
  <c r="V278"/>
  <c r="V280"/>
  <c r="V281"/>
  <c r="V283"/>
  <c r="V284"/>
  <c r="V287"/>
  <c r="V289"/>
  <c r="V292"/>
  <c r="V293"/>
  <c r="V294"/>
  <c r="V295"/>
  <c r="V298"/>
  <c r="V300"/>
  <c r="V307"/>
  <c r="V303"/>
  <c r="V305"/>
  <c r="V308"/>
  <c r="V309"/>
  <c r="V310"/>
  <c r="V311"/>
  <c r="V312"/>
  <c r="V313"/>
  <c r="V314"/>
  <c r="V315"/>
  <c r="V316"/>
  <c r="V317"/>
  <c r="V318"/>
  <c r="V321"/>
  <c r="V323"/>
  <c r="V324"/>
  <c r="V325"/>
  <c r="V326"/>
  <c r="V327"/>
  <c r="V328"/>
  <c r="V329"/>
  <c r="V332"/>
  <c r="V333"/>
  <c r="V334"/>
  <c r="V335"/>
  <c r="V336"/>
  <c r="V337"/>
  <c r="V338"/>
  <c r="V341"/>
  <c r="V342"/>
  <c r="V343"/>
  <c r="V344"/>
  <c r="V345"/>
  <c r="V346"/>
  <c r="V348"/>
  <c r="V349"/>
  <c r="V350"/>
  <c r="V351"/>
  <c r="V354"/>
  <c r="V358"/>
  <c r="V359"/>
  <c r="V362"/>
  <c r="V360"/>
  <c r="V364"/>
  <c r="V366"/>
  <c r="V365"/>
  <c r="V367"/>
  <c r="V373"/>
  <c r="V370"/>
  <c r="V374"/>
  <c r="V377"/>
  <c r="V379"/>
  <c r="V378"/>
  <c r="V380"/>
  <c r="V382"/>
  <c r="V386"/>
  <c r="V387"/>
  <c r="V388"/>
  <c r="V391"/>
  <c r="V390"/>
  <c r="V392"/>
  <c r="V395"/>
  <c r="V397"/>
  <c r="V398"/>
  <c r="V400"/>
  <c r="V404"/>
  <c r="V407"/>
  <c r="V409"/>
  <c r="V411"/>
  <c r="V413"/>
  <c r="V416"/>
  <c r="V418"/>
  <c r="V419"/>
  <c r="V420"/>
  <c r="V421"/>
  <c r="V422"/>
  <c r="V424"/>
  <c r="V425"/>
  <c r="V426"/>
  <c r="V427"/>
  <c r="V429"/>
  <c r="V430"/>
  <c r="V432"/>
  <c r="V433"/>
  <c r="V434"/>
  <c r="V435"/>
  <c r="V437"/>
  <c r="V439"/>
  <c r="V440"/>
  <c r="V441"/>
  <c r="V442"/>
  <c r="V445"/>
  <c r="V446"/>
  <c r="V447"/>
  <c r="V448"/>
  <c r="V450"/>
  <c r="V454"/>
  <c r="V455"/>
  <c r="V453"/>
  <c r="V458"/>
  <c r="V456"/>
  <c r="V459"/>
  <c r="V460"/>
  <c r="V461"/>
  <c r="V474"/>
  <c r="V469"/>
  <c r="V470"/>
  <c r="V473"/>
  <c r="V464"/>
  <c r="V468"/>
  <c r="V465"/>
  <c r="V466"/>
  <c r="V471"/>
  <c r="V467"/>
  <c r="V475"/>
  <c r="V476"/>
  <c r="V477"/>
  <c r="V478"/>
  <c r="V480"/>
  <c r="V481"/>
  <c r="V482"/>
  <c r="V483"/>
  <c r="V484"/>
  <c r="V485"/>
  <c r="V486"/>
  <c r="V487"/>
  <c r="V488"/>
  <c r="V490"/>
  <c r="V491"/>
  <c r="V492"/>
  <c r="V493"/>
  <c r="V494"/>
  <c r="V495"/>
  <c r="V496"/>
  <c r="V497"/>
  <c r="V498"/>
  <c r="V499"/>
  <c r="V501"/>
  <c r="V503"/>
  <c r="V504"/>
  <c r="V505"/>
  <c r="V507"/>
  <c r="V506"/>
  <c r="V509"/>
  <c r="V508"/>
  <c r="V510"/>
  <c r="V511"/>
  <c r="V512"/>
  <c r="V513"/>
  <c r="V514"/>
  <c r="V515"/>
  <c r="V516"/>
  <c r="V517"/>
  <c r="V518"/>
  <c r="V519"/>
  <c r="V520"/>
  <c r="V521"/>
  <c r="V522"/>
  <c r="V523"/>
  <c r="V524"/>
  <c r="V526"/>
  <c r="V527"/>
  <c r="V528"/>
  <c r="V529"/>
  <c r="V531"/>
  <c r="V530"/>
  <c r="V532"/>
  <c r="V533"/>
  <c r="V535"/>
  <c r="V537"/>
  <c r="V538"/>
  <c r="V539"/>
  <c r="V540"/>
  <c r="V541"/>
  <c r="V542"/>
  <c r="V543"/>
  <c r="V544"/>
  <c r="V546"/>
  <c r="V545"/>
  <c r="V547"/>
  <c r="V549"/>
  <c r="V551"/>
  <c r="V550"/>
  <c r="V553"/>
  <c r="V552"/>
  <c r="V554"/>
  <c r="V557"/>
  <c r="V556"/>
  <c r="V563"/>
  <c r="V562"/>
  <c r="V559"/>
  <c r="V561"/>
  <c r="V558"/>
  <c r="V565"/>
  <c r="V566"/>
  <c r="V564"/>
  <c r="V568"/>
  <c r="V579"/>
  <c r="V576"/>
  <c r="V583"/>
  <c r="V570"/>
  <c r="V585"/>
  <c r="V588"/>
  <c r="V584"/>
  <c r="V587"/>
  <c r="V569"/>
  <c r="V571"/>
  <c r="V595"/>
  <c r="V591"/>
  <c r="V572"/>
  <c r="V596"/>
  <c r="V592"/>
  <c r="V577"/>
  <c r="V580"/>
  <c r="V593"/>
  <c r="V575"/>
  <c r="V581"/>
  <c r="V586"/>
  <c r="V589"/>
  <c r="V573"/>
  <c r="V574"/>
  <c r="V582"/>
  <c r="V590"/>
  <c r="V597"/>
  <c r="V598"/>
  <c r="V599"/>
  <c r="V600"/>
  <c r="V601"/>
  <c r="V602"/>
  <c r="V603"/>
  <c r="V605"/>
  <c r="V604"/>
  <c r="V606"/>
  <c r="V607"/>
  <c r="V608"/>
  <c r="V609"/>
  <c r="V610"/>
  <c r="V611"/>
  <c r="V612"/>
  <c r="V613"/>
  <c r="V614"/>
  <c r="V615"/>
  <c r="V616"/>
  <c r="V617"/>
  <c r="V618"/>
  <c r="V620"/>
  <c r="V619"/>
  <c r="V621"/>
  <c r="V622"/>
  <c r="V623"/>
  <c r="V624"/>
  <c r="V625"/>
  <c r="V626"/>
  <c r="V627"/>
  <c r="V628"/>
  <c r="V630"/>
  <c r="V629"/>
  <c r="V633"/>
  <c r="V631"/>
  <c r="V632"/>
  <c r="V634"/>
  <c r="V635"/>
  <c r="V636"/>
  <c r="V638"/>
  <c r="V637"/>
  <c r="V639"/>
  <c r="V640"/>
  <c r="V641"/>
  <c r="V642"/>
  <c r="V643"/>
  <c r="V644"/>
  <c r="V645"/>
  <c r="V646"/>
  <c r="V648"/>
  <c r="V647"/>
  <c r="V649"/>
  <c r="V650"/>
  <c r="V651"/>
  <c r="V652"/>
  <c r="V653"/>
  <c r="V654"/>
  <c r="V656"/>
  <c r="V655"/>
  <c r="V657"/>
  <c r="V658"/>
  <c r="V659"/>
  <c r="V660"/>
  <c r="V661"/>
  <c r="V662"/>
  <c r="V663"/>
  <c r="V665"/>
  <c r="V664"/>
  <c r="V666"/>
  <c r="V667"/>
  <c r="V668"/>
  <c r="V669"/>
  <c r="V670"/>
  <c r="V671"/>
  <c r="V672"/>
  <c r="V673"/>
  <c r="V674"/>
  <c r="V675"/>
  <c r="V676"/>
  <c r="V677"/>
  <c r="V678"/>
  <c r="V680"/>
  <c r="V679"/>
  <c r="V681"/>
  <c r="V682"/>
  <c r="V683"/>
  <c r="V685"/>
  <c r="V684"/>
  <c r="V686"/>
  <c r="V687"/>
  <c r="V688"/>
  <c r="V689"/>
  <c r="V690"/>
  <c r="V691"/>
  <c r="V692"/>
  <c r="V693"/>
  <c r="V694"/>
  <c r="V695"/>
  <c r="V696"/>
  <c r="V697"/>
  <c r="V698"/>
  <c r="V699"/>
  <c r="V701"/>
  <c r="V702"/>
  <c r="V703"/>
  <c r="V704"/>
  <c r="V705"/>
  <c r="V707"/>
  <c r="V706"/>
  <c r="V709"/>
  <c r="V708"/>
  <c r="V710"/>
  <c r="V712"/>
  <c r="V713"/>
  <c r="V711"/>
  <c r="V714"/>
  <c r="V715"/>
  <c r="V718"/>
  <c r="V721"/>
  <c r="V717"/>
  <c r="V720"/>
  <c r="V719"/>
  <c r="V716"/>
  <c r="V728"/>
  <c r="V722"/>
  <c r="V726"/>
  <c r="V724"/>
  <c r="V725"/>
  <c r="V727"/>
  <c r="V733"/>
  <c r="V729"/>
  <c r="V730"/>
  <c r="V731"/>
  <c r="V732"/>
  <c r="V734"/>
  <c r="V735"/>
  <c r="V736"/>
  <c r="V737"/>
  <c r="V738"/>
  <c r="V791"/>
  <c r="V740"/>
  <c r="V739"/>
  <c r="V759"/>
  <c r="V781"/>
  <c r="V776"/>
  <c r="V782"/>
  <c r="V783"/>
  <c r="V767"/>
  <c r="V792"/>
  <c r="V790"/>
  <c r="V741"/>
  <c r="V746"/>
  <c r="V751"/>
  <c r="V762"/>
  <c r="V763"/>
  <c r="V780"/>
  <c r="V745"/>
  <c r="V778"/>
  <c r="V771"/>
  <c r="V788"/>
  <c r="V752"/>
  <c r="V769"/>
  <c r="V774"/>
  <c r="V760"/>
  <c r="V757"/>
  <c r="V744"/>
  <c r="V747"/>
  <c r="V748"/>
  <c r="V749"/>
  <c r="V750"/>
  <c r="V755"/>
  <c r="V756"/>
  <c r="V761"/>
  <c r="V764"/>
  <c r="V765"/>
  <c r="V768"/>
  <c r="V777"/>
  <c r="V779"/>
  <c r="V785"/>
  <c r="V786"/>
  <c r="V787"/>
  <c r="V743"/>
  <c r="V753"/>
  <c r="V754"/>
  <c r="V758"/>
  <c r="V766"/>
  <c r="V770"/>
  <c r="V772"/>
  <c r="V773"/>
  <c r="V775"/>
  <c r="V784"/>
  <c r="V789"/>
  <c r="V794"/>
  <c r="V793"/>
  <c r="V795"/>
  <c r="V796"/>
  <c r="V797"/>
  <c r="V799"/>
  <c r="V798"/>
  <c r="V800"/>
  <c r="V801"/>
  <c r="V802"/>
  <c r="V803"/>
  <c r="V804"/>
  <c r="V805"/>
  <c r="V806"/>
  <c r="V807"/>
  <c r="V808"/>
  <c r="V809"/>
  <c r="V810"/>
  <c r="V811"/>
  <c r="V812"/>
  <c r="V813"/>
  <c r="V814"/>
  <c r="V815"/>
  <c r="V816"/>
  <c r="V817"/>
  <c r="V818"/>
  <c r="V819"/>
  <c r="V820"/>
  <c r="V821"/>
  <c r="V822"/>
  <c r="V823"/>
  <c r="V824"/>
  <c r="V825"/>
  <c r="V826"/>
  <c r="V827"/>
  <c r="V829"/>
  <c r="V828"/>
  <c r="V830"/>
  <c r="V832"/>
  <c r="V831"/>
  <c r="V834"/>
  <c r="V833"/>
  <c r="V835"/>
  <c r="V836"/>
  <c r="V838"/>
  <c r="V839"/>
  <c r="V840"/>
  <c r="V841"/>
  <c r="V842"/>
  <c r="V843"/>
  <c r="V845"/>
  <c r="V844"/>
  <c r="V846"/>
  <c r="V847"/>
  <c r="V848"/>
  <c r="V849"/>
  <c r="V850"/>
  <c r="V851"/>
  <c r="V852"/>
  <c r="V853"/>
  <c r="V854"/>
  <c r="V855"/>
  <c r="V856"/>
  <c r="V857"/>
  <c r="V859"/>
  <c r="V858"/>
  <c r="V860"/>
  <c r="V861"/>
  <c r="V862"/>
  <c r="V864"/>
  <c r="V865"/>
  <c r="V863"/>
  <c r="V866"/>
  <c r="V867"/>
  <c r="V868"/>
  <c r="V869"/>
  <c r="V870"/>
  <c r="V871"/>
  <c r="V872"/>
  <c r="V873"/>
  <c r="V874"/>
  <c r="V875"/>
  <c r="V877"/>
  <c r="V876"/>
  <c r="V879"/>
  <c r="V878"/>
  <c r="V881"/>
  <c r="V880"/>
  <c r="V882"/>
  <c r="V883"/>
  <c r="V884"/>
  <c r="V885"/>
  <c r="V886"/>
  <c r="V887"/>
  <c r="V888"/>
  <c r="V889"/>
  <c r="V892"/>
  <c r="V891"/>
  <c r="V893"/>
  <c r="V890"/>
  <c r="V894"/>
  <c r="V895"/>
  <c r="V896"/>
  <c r="V897"/>
  <c r="V898"/>
  <c r="V899"/>
  <c r="V900"/>
  <c r="V901"/>
  <c r="V902"/>
  <c r="V904"/>
  <c r="V903"/>
  <c r="V906"/>
  <c r="V905"/>
  <c r="V907"/>
  <c r="V908"/>
  <c r="V909"/>
  <c r="V910"/>
  <c r="V912"/>
  <c r="V911"/>
  <c r="V913"/>
  <c r="V914"/>
  <c r="V915"/>
  <c r="V916"/>
  <c r="V917"/>
  <c r="V918"/>
  <c r="V919"/>
  <c r="V921"/>
  <c r="V920"/>
  <c r="V922"/>
  <c r="V923"/>
  <c r="V924"/>
  <c r="V925"/>
  <c r="V926"/>
  <c r="V927"/>
  <c r="V928"/>
  <c r="V930"/>
  <c r="V929"/>
  <c r="V931"/>
  <c r="V933"/>
  <c r="V932"/>
  <c r="V934"/>
  <c r="V935"/>
  <c r="V936"/>
  <c r="V937"/>
  <c r="V938"/>
  <c r="V939"/>
  <c r="V941"/>
  <c r="V940"/>
  <c r="V944"/>
  <c r="V943"/>
  <c r="V942"/>
  <c r="V945"/>
  <c r="V948"/>
  <c r="V946"/>
  <c r="V947"/>
  <c r="V949"/>
  <c r="V950"/>
  <c r="V951"/>
  <c r="V952"/>
  <c r="V953"/>
  <c r="V954"/>
  <c r="V955"/>
  <c r="V956"/>
  <c r="V957"/>
  <c r="V958"/>
  <c r="V959"/>
  <c r="V961"/>
  <c r="V960"/>
  <c r="V962"/>
  <c r="V963"/>
  <c r="V964"/>
  <c r="V965"/>
  <c r="V966"/>
  <c r="V967"/>
  <c r="V968"/>
  <c r="V969"/>
  <c r="V972"/>
  <c r="V970"/>
  <c r="V971"/>
  <c r="V977"/>
  <c r="V976"/>
  <c r="V974"/>
  <c r="V975"/>
  <c r="V973"/>
  <c r="V978"/>
  <c r="V979"/>
  <c r="V980"/>
  <c r="V981"/>
  <c r="V985"/>
  <c r="V984"/>
  <c r="V982"/>
  <c r="V983"/>
  <c r="V987"/>
  <c r="V986"/>
  <c r="V993"/>
  <c r="V988"/>
  <c r="V990"/>
  <c r="V991"/>
  <c r="V995"/>
  <c r="V989"/>
  <c r="V992"/>
  <c r="V994"/>
  <c r="V996"/>
  <c r="V1001"/>
  <c r="V1003"/>
  <c r="V999"/>
  <c r="V1004"/>
  <c r="V997"/>
  <c r="V998"/>
  <c r="V1002"/>
  <c r="V1010"/>
  <c r="V1000"/>
  <c r="V1005"/>
  <c r="V1006"/>
  <c r="V1007"/>
  <c r="V1008"/>
  <c r="V1009"/>
  <c r="V1011"/>
  <c r="V1012"/>
  <c r="V1024"/>
  <c r="V1027"/>
  <c r="V1040"/>
  <c r="V1042"/>
  <c r="V1031"/>
  <c r="V1018"/>
  <c r="V1013"/>
  <c r="V1014"/>
  <c r="V1015"/>
  <c r="V1017"/>
  <c r="V1021"/>
  <c r="V1023"/>
  <c r="V1028"/>
  <c r="V1029"/>
  <c r="V1030"/>
  <c r="V1032"/>
  <c r="V1033"/>
  <c r="V1035"/>
  <c r="V1036"/>
  <c r="V1037"/>
  <c r="V1038"/>
  <c r="V1039"/>
  <c r="V1044"/>
  <c r="V1045"/>
  <c r="V1047"/>
  <c r="V1016"/>
  <c r="V1019"/>
  <c r="V1020"/>
  <c r="V1022"/>
  <c r="V1025"/>
  <c r="V1026"/>
  <c r="V1034"/>
  <c r="V1041"/>
  <c r="V1043"/>
  <c r="V1046"/>
  <c r="V1155"/>
  <c r="V1213"/>
  <c r="V1210"/>
  <c r="V1146"/>
  <c r="V1175"/>
  <c r="V1058"/>
  <c r="V1074"/>
  <c r="V1102"/>
  <c r="V1110"/>
  <c r="V1217"/>
  <c r="V1152"/>
  <c r="V1130"/>
  <c r="V1050"/>
  <c r="V1093"/>
  <c r="V1086"/>
  <c r="V1143"/>
  <c r="V1211"/>
  <c r="V1052"/>
  <c r="V1054"/>
  <c r="V1056"/>
  <c r="V1065"/>
  <c r="V1091"/>
  <c r="V1178"/>
  <c r="V1192"/>
  <c r="V1214"/>
  <c r="V1059"/>
  <c r="V1123"/>
  <c r="V1124"/>
  <c r="V1150"/>
  <c r="V1187"/>
  <c r="V1200"/>
  <c r="V1208"/>
  <c r="V1204"/>
  <c r="V1188"/>
  <c r="V1162"/>
  <c r="V1060"/>
  <c r="V1147"/>
  <c r="V1174"/>
  <c r="V1216"/>
  <c r="V1048"/>
  <c r="V1049"/>
  <c r="V1051"/>
  <c r="V1053"/>
  <c r="V1061"/>
  <c r="V1062"/>
  <c r="V1063"/>
  <c r="V1064"/>
  <c r="V1066"/>
  <c r="V1068"/>
  <c r="V1070"/>
  <c r="V1072"/>
  <c r="V1079"/>
  <c r="V1081"/>
  <c r="V1082"/>
  <c r="V1084"/>
  <c r="V1085"/>
  <c r="V1087"/>
  <c r="V1089"/>
  <c r="V1094"/>
  <c r="V1095"/>
  <c r="V1096"/>
  <c r="V1098"/>
  <c r="V1099"/>
  <c r="V1100"/>
  <c r="V1103"/>
  <c r="V1105"/>
  <c r="V1106"/>
  <c r="V1107"/>
  <c r="V1108"/>
  <c r="V1109"/>
  <c r="V1111"/>
  <c r="V1112"/>
  <c r="V1114"/>
  <c r="V1115"/>
  <c r="V1116"/>
  <c r="V1120"/>
  <c r="V1125"/>
  <c r="V1127"/>
  <c r="V1129"/>
  <c r="V1132"/>
  <c r="V1135"/>
  <c r="V1136"/>
  <c r="V1137"/>
  <c r="V1139"/>
  <c r="V1140"/>
  <c r="V1141"/>
  <c r="V1142"/>
  <c r="V1144"/>
  <c r="V1145"/>
  <c r="V1149"/>
  <c r="V1154"/>
  <c r="V1156"/>
  <c r="V1157"/>
  <c r="V1158"/>
  <c r="V1159"/>
  <c r="V1163"/>
  <c r="V1165"/>
  <c r="V1170"/>
  <c r="V1172"/>
  <c r="V1173"/>
  <c r="V1176"/>
  <c r="V1177"/>
  <c r="V1181"/>
  <c r="V1183"/>
  <c r="V1184"/>
  <c r="V1185"/>
  <c r="V1186"/>
  <c r="V1189"/>
  <c r="V1190"/>
  <c r="V1191"/>
  <c r="V1194"/>
  <c r="V1197"/>
  <c r="V1198"/>
  <c r="V1201"/>
  <c r="V1202"/>
  <c r="V1203"/>
  <c r="V1207"/>
  <c r="V1209"/>
  <c r="V1212"/>
  <c r="V1219"/>
  <c r="V1220"/>
  <c r="V1055"/>
  <c r="V1057"/>
  <c r="V1067"/>
  <c r="V1069"/>
  <c r="V1071"/>
  <c r="V1073"/>
  <c r="V1075"/>
  <c r="V1076"/>
  <c r="V1077"/>
  <c r="V1078"/>
  <c r="V1080"/>
  <c r="V1083"/>
  <c r="V1088"/>
  <c r="V1090"/>
  <c r="V1092"/>
  <c r="V1097"/>
  <c r="V1101"/>
  <c r="V1104"/>
  <c r="V1113"/>
  <c r="V1117"/>
  <c r="V1118"/>
  <c r="V1119"/>
  <c r="V1121"/>
  <c r="V1122"/>
  <c r="V1126"/>
  <c r="V1128"/>
  <c r="V1131"/>
  <c r="V1133"/>
  <c r="V1134"/>
  <c r="V1138"/>
  <c r="V1148"/>
  <c r="V1151"/>
  <c r="V1153"/>
  <c r="V1160"/>
  <c r="V1161"/>
  <c r="V1164"/>
  <c r="V1166"/>
  <c r="V1167"/>
  <c r="V1168"/>
  <c r="V1169"/>
  <c r="V1171"/>
  <c r="V1179"/>
  <c r="V1180"/>
  <c r="V1182"/>
  <c r="V1193"/>
  <c r="V1195"/>
  <c r="V1196"/>
  <c r="V1199"/>
  <c r="V1205"/>
  <c r="V1206"/>
  <c r="V1215"/>
  <c r="V1218"/>
  <c r="V1221"/>
  <c r="V1222"/>
  <c r="V1223"/>
  <c r="V1224"/>
  <c r="V1225"/>
  <c r="V1226"/>
  <c r="V1227"/>
  <c r="V1228"/>
  <c r="V1229"/>
  <c r="V1230"/>
  <c r="V1231"/>
  <c r="V1232"/>
  <c r="V1233"/>
  <c r="V1234"/>
  <c r="V1235"/>
  <c r="V1236"/>
  <c r="V1239"/>
  <c r="V1237"/>
  <c r="V1238"/>
  <c r="V1242"/>
  <c r="V1240"/>
  <c r="V1241"/>
  <c r="V1244"/>
  <c r="V1243"/>
  <c r="V1245"/>
  <c r="V1246"/>
  <c r="V1247"/>
  <c r="V1248"/>
  <c r="V1249"/>
  <c r="V1250"/>
  <c r="V1252"/>
  <c r="V1251"/>
  <c r="V1253"/>
  <c r="V1254"/>
  <c r="V1255"/>
  <c r="V1256"/>
  <c r="V1258"/>
  <c r="V1257"/>
  <c r="V1259"/>
  <c r="V1260"/>
  <c r="V1261"/>
  <c r="V1262"/>
  <c r="V1263"/>
  <c r="V1264"/>
  <c r="V1265"/>
  <c r="V1266"/>
  <c r="V1267"/>
  <c r="V1268"/>
  <c r="V1269"/>
  <c r="V1270"/>
  <c r="V1271"/>
  <c r="V1272"/>
  <c r="V1273"/>
  <c r="V1274"/>
  <c r="V1275"/>
  <c r="V1276"/>
  <c r="V1277"/>
  <c r="V1278"/>
  <c r="V1279"/>
  <c r="V1280"/>
  <c r="V1281"/>
  <c r="V1284"/>
  <c r="V1282"/>
  <c r="V1283"/>
  <c r="V1285"/>
  <c r="V1286"/>
  <c r="V1287"/>
  <c r="V1288"/>
  <c r="V1289"/>
  <c r="V1290"/>
  <c r="V1291"/>
  <c r="V1293"/>
  <c r="V1292"/>
  <c r="V1294"/>
  <c r="V1295"/>
  <c r="V1296"/>
  <c r="V1297"/>
  <c r="V1298"/>
  <c r="V1299"/>
  <c r="V1300"/>
  <c r="V1301"/>
  <c r="V1303"/>
  <c r="V1302"/>
  <c r="V1304"/>
  <c r="V1305"/>
  <c r="V1306"/>
  <c r="V1307"/>
  <c r="V1308"/>
  <c r="V1309"/>
  <c r="V1310"/>
  <c r="V1312"/>
  <c r="V1311"/>
  <c r="V1313"/>
  <c r="V1314"/>
  <c r="V1315"/>
  <c r="V1316"/>
  <c r="V1317"/>
  <c r="V1318"/>
  <c r="V1319"/>
  <c r="V1320"/>
  <c r="V1321"/>
  <c r="V1322"/>
  <c r="V1323"/>
  <c r="V1324"/>
  <c r="V1325"/>
  <c r="V1326"/>
  <c r="V1327"/>
  <c r="V1328"/>
  <c r="V1329"/>
  <c r="V1330"/>
  <c r="V1331"/>
  <c r="V1332"/>
  <c r="V1334"/>
  <c r="V1333"/>
  <c r="V1335"/>
  <c r="V1336"/>
  <c r="V1337"/>
  <c r="V1338"/>
  <c r="V1339"/>
  <c r="V1340"/>
  <c r="V1341"/>
  <c r="V1342"/>
  <c r="V1343"/>
  <c r="V1344"/>
  <c r="V1345"/>
  <c r="V1346"/>
  <c r="V1347"/>
  <c r="V1348"/>
  <c r="V1349"/>
  <c r="V1351"/>
  <c r="V1350"/>
  <c r="V1352"/>
  <c r="V1353"/>
  <c r="V1354"/>
  <c r="V1355"/>
  <c r="V1356"/>
  <c r="V1357"/>
  <c r="V1358"/>
  <c r="V1359"/>
  <c r="V1360"/>
  <c r="V1361"/>
  <c r="V1362"/>
  <c r="V1363"/>
  <c r="V1364"/>
  <c r="V1365"/>
  <c r="V1366"/>
  <c r="V1367"/>
  <c r="V1368"/>
  <c r="V1369"/>
  <c r="V1370"/>
  <c r="V1371"/>
  <c r="V1372"/>
  <c r="V1373"/>
  <c r="V1374"/>
  <c r="V1375"/>
  <c r="V1376"/>
  <c r="V1378"/>
  <c r="V1379"/>
  <c r="V1377"/>
  <c r="V1381"/>
  <c r="V1380"/>
  <c r="V1382"/>
  <c r="V1384"/>
  <c r="V1383"/>
  <c r="V1386"/>
  <c r="V1387"/>
  <c r="V1388"/>
  <c r="V1385"/>
  <c r="V1389"/>
  <c r="W75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W113"/>
  <c r="W114"/>
  <c r="W116"/>
  <c r="W115"/>
  <c r="W117"/>
  <c r="W118"/>
  <c r="W119"/>
  <c r="W120"/>
  <c r="W121"/>
  <c r="W122"/>
  <c r="W123"/>
  <c r="W124"/>
  <c r="W125"/>
  <c r="W126"/>
  <c r="W127"/>
  <c r="W128"/>
  <c r="W129"/>
  <c r="W130"/>
  <c r="W131"/>
  <c r="W132"/>
  <c r="W133"/>
  <c r="W134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W155"/>
  <c r="W156"/>
  <c r="W157"/>
  <c r="W158"/>
  <c r="W159"/>
  <c r="W160"/>
  <c r="W161"/>
  <c r="W162"/>
  <c r="W163"/>
  <c r="W164"/>
  <c r="W165"/>
  <c r="W166"/>
  <c r="W167"/>
  <c r="W168"/>
  <c r="W169"/>
  <c r="W170"/>
  <c r="W171"/>
  <c r="W173"/>
  <c r="W172"/>
  <c r="W174"/>
  <c r="W175"/>
  <c r="W176"/>
  <c r="W177"/>
  <c r="W178"/>
  <c r="W179"/>
  <c r="W180"/>
  <c r="W182"/>
  <c r="W181"/>
  <c r="W183"/>
  <c r="W184"/>
  <c r="W185"/>
  <c r="W186"/>
  <c r="W187"/>
  <c r="W188"/>
  <c r="W189"/>
  <c r="W190"/>
  <c r="W191"/>
  <c r="W192"/>
  <c r="W193"/>
  <c r="W194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6"/>
  <c r="W215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W238"/>
  <c r="W239"/>
  <c r="W240"/>
  <c r="W241"/>
  <c r="W242"/>
  <c r="W243"/>
  <c r="W244"/>
  <c r="W246"/>
  <c r="W245"/>
  <c r="W247"/>
  <c r="W248"/>
  <c r="W250"/>
  <c r="W249"/>
  <c r="W251"/>
  <c r="W252"/>
  <c r="W253"/>
  <c r="W254"/>
  <c r="W255"/>
  <c r="W256"/>
  <c r="W257"/>
  <c r="W258"/>
  <c r="W259"/>
  <c r="W260"/>
  <c r="W261"/>
  <c r="W262"/>
  <c r="W263"/>
  <c r="W264"/>
  <c r="W266"/>
  <c r="W265"/>
  <c r="W267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90"/>
  <c r="W291"/>
  <c r="W292"/>
  <c r="W293"/>
  <c r="W294"/>
  <c r="W295"/>
  <c r="W296"/>
  <c r="W297"/>
  <c r="W298"/>
  <c r="W299"/>
  <c r="W301"/>
  <c r="W300"/>
  <c r="W307"/>
  <c r="W302"/>
  <c r="W306"/>
  <c r="W303"/>
  <c r="W304"/>
  <c r="W305"/>
  <c r="W308"/>
  <c r="W309"/>
  <c r="W310"/>
  <c r="W311"/>
  <c r="W312"/>
  <c r="W313"/>
  <c r="W314"/>
  <c r="W315"/>
  <c r="W316"/>
  <c r="W317"/>
  <c r="W318"/>
  <c r="W319"/>
  <c r="W320"/>
  <c r="W321"/>
  <c r="W322"/>
  <c r="W323"/>
  <c r="W324"/>
  <c r="W325"/>
  <c r="W326"/>
  <c r="W327"/>
  <c r="W328"/>
  <c r="W329"/>
  <c r="W330"/>
  <c r="W331"/>
  <c r="W332"/>
  <c r="W333"/>
  <c r="W334"/>
  <c r="W335"/>
  <c r="W336"/>
  <c r="W337"/>
  <c r="W338"/>
  <c r="W339"/>
  <c r="W340"/>
  <c r="W341"/>
  <c r="W342"/>
  <c r="W343"/>
  <c r="W344"/>
  <c r="W345"/>
  <c r="W346"/>
  <c r="W348"/>
  <c r="W347"/>
  <c r="W349"/>
  <c r="W350"/>
  <c r="W351"/>
  <c r="W352"/>
  <c r="W353"/>
  <c r="W354"/>
  <c r="W355"/>
  <c r="W356"/>
  <c r="W357"/>
  <c r="W358"/>
  <c r="W359"/>
  <c r="W362"/>
  <c r="W360"/>
  <c r="W361"/>
  <c r="W363"/>
  <c r="W364"/>
  <c r="W366"/>
  <c r="W368"/>
  <c r="W365"/>
  <c r="W367"/>
  <c r="W373"/>
  <c r="W372"/>
  <c r="W369"/>
  <c r="W370"/>
  <c r="W371"/>
  <c r="W374"/>
  <c r="W375"/>
  <c r="W376"/>
  <c r="W377"/>
  <c r="W379"/>
  <c r="W378"/>
  <c r="W381"/>
  <c r="W380"/>
  <c r="W382"/>
  <c r="W383"/>
  <c r="W384"/>
  <c r="W385"/>
  <c r="W386"/>
  <c r="W387"/>
  <c r="W388"/>
  <c r="W391"/>
  <c r="W390"/>
  <c r="W389"/>
  <c r="W392"/>
  <c r="W393"/>
  <c r="W395"/>
  <c r="W394"/>
  <c r="W396"/>
  <c r="W397"/>
  <c r="W398"/>
  <c r="W399"/>
  <c r="W400"/>
  <c r="W401"/>
  <c r="W402"/>
  <c r="W403"/>
  <c r="W404"/>
  <c r="W405"/>
  <c r="W406"/>
  <c r="W407"/>
  <c r="W408"/>
  <c r="W409"/>
  <c r="W410"/>
  <c r="W411"/>
  <c r="W412"/>
  <c r="W413"/>
  <c r="W414"/>
  <c r="W415"/>
  <c r="W416"/>
  <c r="W417"/>
  <c r="W418"/>
  <c r="W419"/>
  <c r="W420"/>
  <c r="W421"/>
  <c r="W422"/>
  <c r="W423"/>
  <c r="W424"/>
  <c r="W425"/>
  <c r="W426"/>
  <c r="W427"/>
  <c r="W428"/>
  <c r="W429"/>
  <c r="W430"/>
  <c r="W431"/>
  <c r="W432"/>
  <c r="W433"/>
  <c r="W434"/>
  <c r="W436"/>
  <c r="W435"/>
  <c r="W437"/>
  <c r="W438"/>
  <c r="W439"/>
  <c r="W440"/>
  <c r="W441"/>
  <c r="W442"/>
  <c r="W443"/>
  <c r="W444"/>
  <c r="W445"/>
  <c r="W446"/>
  <c r="W447"/>
  <c r="W448"/>
  <c r="W449"/>
  <c r="W450"/>
  <c r="W451"/>
  <c r="W452"/>
  <c r="W454"/>
  <c r="W455"/>
  <c r="W453"/>
  <c r="W458"/>
  <c r="W456"/>
  <c r="W457"/>
  <c r="W459"/>
  <c r="W460"/>
  <c r="W462"/>
  <c r="W461"/>
  <c r="W474"/>
  <c r="W469"/>
  <c r="W470"/>
  <c r="W463"/>
  <c r="W472"/>
  <c r="W473"/>
  <c r="W464"/>
  <c r="W468"/>
  <c r="W465"/>
  <c r="W466"/>
  <c r="W471"/>
  <c r="W467"/>
  <c r="W475"/>
  <c r="W476"/>
  <c r="W477"/>
  <c r="W478"/>
  <c r="W479"/>
  <c r="W480"/>
  <c r="W481"/>
  <c r="W482"/>
  <c r="W483"/>
  <c r="W484"/>
  <c r="W485"/>
  <c r="W486"/>
  <c r="W487"/>
  <c r="W488"/>
  <c r="W489"/>
  <c r="W490"/>
  <c r="W491"/>
  <c r="W492"/>
  <c r="W493"/>
  <c r="W494"/>
  <c r="W495"/>
  <c r="W496"/>
  <c r="W497"/>
  <c r="W498"/>
  <c r="W499"/>
  <c r="W500"/>
  <c r="W501"/>
  <c r="W502"/>
  <c r="W503"/>
  <c r="W504"/>
  <c r="W505"/>
  <c r="W507"/>
  <c r="W506"/>
  <c r="W509"/>
  <c r="W508"/>
  <c r="W510"/>
  <c r="W511"/>
  <c r="W512"/>
  <c r="W513"/>
  <c r="W514"/>
  <c r="W515"/>
  <c r="W516"/>
  <c r="W517"/>
  <c r="W518"/>
  <c r="W519"/>
  <c r="W520"/>
  <c r="W521"/>
  <c r="W522"/>
  <c r="W523"/>
  <c r="W524"/>
  <c r="W525"/>
  <c r="W526"/>
  <c r="W527"/>
  <c r="W528"/>
  <c r="W529"/>
  <c r="W531"/>
  <c r="W530"/>
  <c r="W532"/>
  <c r="W533"/>
  <c r="W534"/>
  <c r="W535"/>
  <c r="W536"/>
  <c r="W537"/>
  <c r="W538"/>
  <c r="W539"/>
  <c r="W540"/>
  <c r="W541"/>
  <c r="W542"/>
  <c r="W543"/>
  <c r="W544"/>
  <c r="W546"/>
  <c r="W545"/>
  <c r="W548"/>
  <c r="W547"/>
  <c r="W549"/>
  <c r="W551"/>
  <c r="W550"/>
  <c r="W553"/>
  <c r="W552"/>
  <c r="W554"/>
  <c r="W557"/>
  <c r="W555"/>
  <c r="W556"/>
  <c r="W563"/>
  <c r="W562"/>
  <c r="W559"/>
  <c r="W561"/>
  <c r="W558"/>
  <c r="W560"/>
  <c r="W565"/>
  <c r="W566"/>
  <c r="W564"/>
  <c r="W567"/>
  <c r="W568"/>
  <c r="W579"/>
  <c r="W576"/>
  <c r="W583"/>
  <c r="W570"/>
  <c r="W585"/>
  <c r="W588"/>
  <c r="W584"/>
  <c r="W587"/>
  <c r="W569"/>
  <c r="W571"/>
  <c r="W595"/>
  <c r="W591"/>
  <c r="W572"/>
  <c r="W596"/>
  <c r="W578"/>
  <c r="W592"/>
  <c r="W594"/>
  <c r="W577"/>
  <c r="W580"/>
  <c r="W593"/>
  <c r="W575"/>
  <c r="W581"/>
  <c r="W586"/>
  <c r="W589"/>
  <c r="W573"/>
  <c r="W574"/>
  <c r="W582"/>
  <c r="W590"/>
  <c r="W597"/>
  <c r="W598"/>
  <c r="W599"/>
  <c r="W600"/>
  <c r="W601"/>
  <c r="W602"/>
  <c r="W603"/>
  <c r="W605"/>
  <c r="W604"/>
  <c r="W606"/>
  <c r="W607"/>
  <c r="W608"/>
  <c r="W609"/>
  <c r="W610"/>
  <c r="W611"/>
  <c r="W612"/>
  <c r="W613"/>
  <c r="W614"/>
  <c r="W615"/>
  <c r="W616"/>
  <c r="W617"/>
  <c r="W618"/>
  <c r="W620"/>
  <c r="W619"/>
  <c r="W621"/>
  <c r="W622"/>
  <c r="W623"/>
  <c r="W624"/>
  <c r="W625"/>
  <c r="W626"/>
  <c r="W627"/>
  <c r="W628"/>
  <c r="W630"/>
  <c r="W629"/>
  <c r="W633"/>
  <c r="W631"/>
  <c r="W632"/>
  <c r="W634"/>
  <c r="W635"/>
  <c r="W636"/>
  <c r="W638"/>
  <c r="W637"/>
  <c r="W639"/>
  <c r="W640"/>
  <c r="W641"/>
  <c r="W642"/>
  <c r="W643"/>
  <c r="W644"/>
  <c r="W645"/>
  <c r="W646"/>
  <c r="W648"/>
  <c r="W647"/>
  <c r="W649"/>
  <c r="W650"/>
  <c r="W651"/>
  <c r="W652"/>
  <c r="W653"/>
  <c r="W654"/>
  <c r="W656"/>
  <c r="W655"/>
  <c r="W657"/>
  <c r="W658"/>
  <c r="W659"/>
  <c r="W660"/>
  <c r="W661"/>
  <c r="W662"/>
  <c r="W663"/>
  <c r="W665"/>
  <c r="W664"/>
  <c r="W666"/>
  <c r="W667"/>
  <c r="W668"/>
  <c r="W669"/>
  <c r="W670"/>
  <c r="W671"/>
  <c r="W672"/>
  <c r="W673"/>
  <c r="W674"/>
  <c r="W675"/>
  <c r="W676"/>
  <c r="W677"/>
  <c r="W678"/>
  <c r="W680"/>
  <c r="W679"/>
  <c r="W681"/>
  <c r="W682"/>
  <c r="W683"/>
  <c r="W685"/>
  <c r="W684"/>
  <c r="W686"/>
  <c r="W687"/>
  <c r="W688"/>
  <c r="W689"/>
  <c r="W690"/>
  <c r="W691"/>
  <c r="W692"/>
  <c r="W693"/>
  <c r="W694"/>
  <c r="W695"/>
  <c r="W696"/>
  <c r="W697"/>
  <c r="W698"/>
  <c r="W699"/>
  <c r="W700"/>
  <c r="W701"/>
  <c r="W702"/>
  <c r="W703"/>
  <c r="W704"/>
  <c r="W705"/>
  <c r="W707"/>
  <c r="W706"/>
  <c r="W709"/>
  <c r="W708"/>
  <c r="W710"/>
  <c r="W712"/>
  <c r="W713"/>
  <c r="W711"/>
  <c r="W714"/>
  <c r="W715"/>
  <c r="W718"/>
  <c r="W721"/>
  <c r="W717"/>
  <c r="W720"/>
  <c r="W719"/>
  <c r="W716"/>
  <c r="W723"/>
  <c r="W728"/>
  <c r="W722"/>
  <c r="W726"/>
  <c r="W724"/>
  <c r="W725"/>
  <c r="W727"/>
  <c r="W733"/>
  <c r="W729"/>
  <c r="W730"/>
  <c r="W731"/>
  <c r="W732"/>
  <c r="W734"/>
  <c r="W735"/>
  <c r="W736"/>
  <c r="W737"/>
  <c r="W738"/>
  <c r="W791"/>
  <c r="W740"/>
  <c r="W739"/>
  <c r="W759"/>
  <c r="W781"/>
  <c r="W776"/>
  <c r="W782"/>
  <c r="W783"/>
  <c r="W767"/>
  <c r="W792"/>
  <c r="W790"/>
  <c r="W741"/>
  <c r="W746"/>
  <c r="W751"/>
  <c r="W762"/>
  <c r="W763"/>
  <c r="W780"/>
  <c r="W742"/>
  <c r="W745"/>
  <c r="W778"/>
  <c r="W771"/>
  <c r="W788"/>
  <c r="W752"/>
  <c r="W769"/>
  <c r="W774"/>
  <c r="W760"/>
  <c r="W757"/>
  <c r="W744"/>
  <c r="W747"/>
  <c r="W748"/>
  <c r="W749"/>
  <c r="W750"/>
  <c r="W755"/>
  <c r="W756"/>
  <c r="W761"/>
  <c r="W764"/>
  <c r="W765"/>
  <c r="W768"/>
  <c r="W777"/>
  <c r="W779"/>
  <c r="W785"/>
  <c r="W786"/>
  <c r="W787"/>
  <c r="W743"/>
  <c r="W753"/>
  <c r="W754"/>
  <c r="W758"/>
  <c r="W766"/>
  <c r="W770"/>
  <c r="W772"/>
  <c r="W773"/>
  <c r="W775"/>
  <c r="W784"/>
  <c r="W789"/>
  <c r="W794"/>
  <c r="W793"/>
  <c r="W795"/>
  <c r="W796"/>
  <c r="W797"/>
  <c r="W799"/>
  <c r="W798"/>
  <c r="W800"/>
  <c r="W801"/>
  <c r="W802"/>
  <c r="W803"/>
  <c r="W804"/>
  <c r="W805"/>
  <c r="W806"/>
  <c r="W807"/>
  <c r="W808"/>
  <c r="W809"/>
  <c r="W810"/>
  <c r="W811"/>
  <c r="W812"/>
  <c r="W813"/>
  <c r="W814"/>
  <c r="W815"/>
  <c r="W816"/>
  <c r="W817"/>
  <c r="W818"/>
  <c r="W819"/>
  <c r="W820"/>
  <c r="W821"/>
  <c r="W822"/>
  <c r="W823"/>
  <c r="W824"/>
  <c r="W825"/>
  <c r="W826"/>
  <c r="W827"/>
  <c r="W829"/>
  <c r="W828"/>
  <c r="W830"/>
  <c r="W832"/>
  <c r="W831"/>
  <c r="W834"/>
  <c r="W833"/>
  <c r="W835"/>
  <c r="W836"/>
  <c r="W837"/>
  <c r="W838"/>
  <c r="W839"/>
  <c r="W840"/>
  <c r="W841"/>
  <c r="W842"/>
  <c r="W843"/>
  <c r="W845"/>
  <c r="W844"/>
  <c r="W846"/>
  <c r="W847"/>
  <c r="W848"/>
  <c r="W849"/>
  <c r="W850"/>
  <c r="W851"/>
  <c r="W852"/>
  <c r="W853"/>
  <c r="W854"/>
  <c r="W855"/>
  <c r="W856"/>
  <c r="W857"/>
  <c r="W859"/>
  <c r="W858"/>
  <c r="W860"/>
  <c r="W861"/>
  <c r="W862"/>
  <c r="W864"/>
  <c r="W865"/>
  <c r="W863"/>
  <c r="W866"/>
  <c r="W867"/>
  <c r="W868"/>
  <c r="W869"/>
  <c r="W870"/>
  <c r="W871"/>
  <c r="W872"/>
  <c r="W873"/>
  <c r="W874"/>
  <c r="W875"/>
  <c r="W877"/>
  <c r="W876"/>
  <c r="W879"/>
  <c r="W878"/>
  <c r="W881"/>
  <c r="W880"/>
  <c r="W882"/>
  <c r="W883"/>
  <c r="W884"/>
  <c r="W885"/>
  <c r="W886"/>
  <c r="W887"/>
  <c r="W888"/>
  <c r="W889"/>
  <c r="W892"/>
  <c r="W891"/>
  <c r="W893"/>
  <c r="W890"/>
  <c r="W894"/>
  <c r="W895"/>
  <c r="W896"/>
  <c r="W897"/>
  <c r="W898"/>
  <c r="W899"/>
  <c r="W900"/>
  <c r="W901"/>
  <c r="W902"/>
  <c r="W904"/>
  <c r="W903"/>
  <c r="W906"/>
  <c r="W905"/>
  <c r="W907"/>
  <c r="W908"/>
  <c r="W909"/>
  <c r="W910"/>
  <c r="W912"/>
  <c r="W911"/>
  <c r="W913"/>
  <c r="W914"/>
  <c r="W915"/>
  <c r="W916"/>
  <c r="W917"/>
  <c r="W918"/>
  <c r="W919"/>
  <c r="W921"/>
  <c r="W920"/>
  <c r="W922"/>
  <c r="W923"/>
  <c r="W924"/>
  <c r="W925"/>
  <c r="W926"/>
  <c r="W927"/>
  <c r="W928"/>
  <c r="W930"/>
  <c r="W929"/>
  <c r="W931"/>
  <c r="W933"/>
  <c r="W932"/>
  <c r="W934"/>
  <c r="W935"/>
  <c r="W936"/>
  <c r="W937"/>
  <c r="W938"/>
  <c r="W939"/>
  <c r="W941"/>
  <c r="W940"/>
  <c r="W944"/>
  <c r="W943"/>
  <c r="W942"/>
  <c r="W945"/>
  <c r="W948"/>
  <c r="W946"/>
  <c r="W947"/>
  <c r="W949"/>
  <c r="W950"/>
  <c r="W951"/>
  <c r="W952"/>
  <c r="W953"/>
  <c r="W954"/>
  <c r="W955"/>
  <c r="W956"/>
  <c r="W957"/>
  <c r="W958"/>
  <c r="W959"/>
  <c r="W961"/>
  <c r="W960"/>
  <c r="W962"/>
  <c r="W963"/>
  <c r="W964"/>
  <c r="W965"/>
  <c r="W966"/>
  <c r="W967"/>
  <c r="W968"/>
  <c r="W969"/>
  <c r="W972"/>
  <c r="W970"/>
  <c r="W971"/>
  <c r="W977"/>
  <c r="W976"/>
  <c r="W974"/>
  <c r="W975"/>
  <c r="W973"/>
  <c r="W978"/>
  <c r="W979"/>
  <c r="W980"/>
  <c r="W981"/>
  <c r="W985"/>
  <c r="W984"/>
  <c r="W982"/>
  <c r="W983"/>
  <c r="W987"/>
  <c r="W986"/>
  <c r="W993"/>
  <c r="W988"/>
  <c r="W990"/>
  <c r="W991"/>
  <c r="W995"/>
  <c r="W989"/>
  <c r="W992"/>
  <c r="W994"/>
  <c r="W996"/>
  <c r="W1001"/>
  <c r="W1003"/>
  <c r="W999"/>
  <c r="W1004"/>
  <c r="W997"/>
  <c r="W998"/>
  <c r="W1002"/>
  <c r="W1010"/>
  <c r="W1000"/>
  <c r="W1005"/>
  <c r="W1006"/>
  <c r="W1007"/>
  <c r="W1008"/>
  <c r="W1009"/>
  <c r="W1011"/>
  <c r="W1012"/>
  <c r="W1024"/>
  <c r="W1027"/>
  <c r="W1040"/>
  <c r="W1042"/>
  <c r="W1031"/>
  <c r="W1018"/>
  <c r="W1013"/>
  <c r="W1014"/>
  <c r="W1015"/>
  <c r="W1017"/>
  <c r="W1021"/>
  <c r="W1023"/>
  <c r="W1028"/>
  <c r="W1029"/>
  <c r="W1030"/>
  <c r="W1032"/>
  <c r="W1033"/>
  <c r="W1035"/>
  <c r="W1036"/>
  <c r="W1037"/>
  <c r="W1038"/>
  <c r="W1039"/>
  <c r="W1044"/>
  <c r="W1045"/>
  <c r="W1047"/>
  <c r="W1016"/>
  <c r="W1019"/>
  <c r="W1020"/>
  <c r="W1022"/>
  <c r="W1025"/>
  <c r="W1026"/>
  <c r="W1034"/>
  <c r="W1041"/>
  <c r="W1043"/>
  <c r="W1046"/>
  <c r="W1155"/>
  <c r="W1213"/>
  <c r="W1210"/>
  <c r="W1146"/>
  <c r="W1175"/>
  <c r="W1058"/>
  <c r="W1074"/>
  <c r="W1102"/>
  <c r="W1110"/>
  <c r="W1217"/>
  <c r="W1152"/>
  <c r="W1130"/>
  <c r="W1050"/>
  <c r="W1093"/>
  <c r="W1086"/>
  <c r="W1143"/>
  <c r="W1211"/>
  <c r="W1052"/>
  <c r="W1054"/>
  <c r="W1056"/>
  <c r="W1065"/>
  <c r="W1091"/>
  <c r="W1178"/>
  <c r="W1192"/>
  <c r="W1214"/>
  <c r="W1059"/>
  <c r="W1123"/>
  <c r="W1124"/>
  <c r="W1150"/>
  <c r="W1187"/>
  <c r="W1200"/>
  <c r="W1208"/>
  <c r="W1204"/>
  <c r="W1188"/>
  <c r="W1162"/>
  <c r="W1060"/>
  <c r="W1147"/>
  <c r="W1174"/>
  <c r="W1216"/>
  <c r="W1048"/>
  <c r="W1049"/>
  <c r="W1051"/>
  <c r="W1053"/>
  <c r="W1061"/>
  <c r="W1062"/>
  <c r="W1063"/>
  <c r="W1064"/>
  <c r="W1066"/>
  <c r="W1068"/>
  <c r="W1070"/>
  <c r="W1072"/>
  <c r="W1079"/>
  <c r="W1081"/>
  <c r="W1082"/>
  <c r="W1084"/>
  <c r="W1085"/>
  <c r="W1087"/>
  <c r="W1089"/>
  <c r="W1094"/>
  <c r="W1095"/>
  <c r="W1096"/>
  <c r="W1098"/>
  <c r="W1099"/>
  <c r="W1100"/>
  <c r="W1103"/>
  <c r="W1105"/>
  <c r="W1106"/>
  <c r="W1107"/>
  <c r="W1108"/>
  <c r="W1109"/>
  <c r="W1111"/>
  <c r="W1112"/>
  <c r="W1114"/>
  <c r="W1115"/>
  <c r="W1116"/>
  <c r="W1120"/>
  <c r="W1125"/>
  <c r="W1127"/>
  <c r="W1129"/>
  <c r="W1132"/>
  <c r="W1135"/>
  <c r="W1136"/>
  <c r="W1137"/>
  <c r="W1139"/>
  <c r="W1140"/>
  <c r="W1141"/>
  <c r="W1142"/>
  <c r="W1144"/>
  <c r="W1145"/>
  <c r="W1149"/>
  <c r="W1154"/>
  <c r="W1156"/>
  <c r="W1157"/>
  <c r="W1158"/>
  <c r="W1159"/>
  <c r="W1163"/>
  <c r="W1165"/>
  <c r="W1170"/>
  <c r="W1172"/>
  <c r="W1173"/>
  <c r="W1176"/>
  <c r="W1177"/>
  <c r="W1181"/>
  <c r="W1183"/>
  <c r="W1184"/>
  <c r="W1185"/>
  <c r="W1186"/>
  <c r="W1189"/>
  <c r="W1190"/>
  <c r="W1191"/>
  <c r="W1194"/>
  <c r="W1197"/>
  <c r="W1198"/>
  <c r="W1201"/>
  <c r="W1202"/>
  <c r="W1203"/>
  <c r="W1207"/>
  <c r="W1209"/>
  <c r="W1212"/>
  <c r="W1219"/>
  <c r="W1220"/>
  <c r="W1055"/>
  <c r="W1057"/>
  <c r="W1067"/>
  <c r="W1069"/>
  <c r="W1071"/>
  <c r="W1073"/>
  <c r="W1075"/>
  <c r="W1076"/>
  <c r="W1077"/>
  <c r="W1078"/>
  <c r="W1080"/>
  <c r="W1083"/>
  <c r="W1088"/>
  <c r="W1090"/>
  <c r="W1092"/>
  <c r="W1097"/>
  <c r="W1101"/>
  <c r="W1104"/>
  <c r="W1113"/>
  <c r="W1117"/>
  <c r="W1118"/>
  <c r="W1119"/>
  <c r="W1121"/>
  <c r="W1122"/>
  <c r="W1126"/>
  <c r="W1128"/>
  <c r="W1131"/>
  <c r="W1133"/>
  <c r="W1134"/>
  <c r="W1138"/>
  <c r="W1148"/>
  <c r="W1151"/>
  <c r="W1153"/>
  <c r="W1160"/>
  <c r="W1161"/>
  <c r="W1164"/>
  <c r="W1166"/>
  <c r="W1167"/>
  <c r="W1168"/>
  <c r="W1169"/>
  <c r="W1171"/>
  <c r="W1179"/>
  <c r="W1180"/>
  <c r="W1182"/>
  <c r="W1193"/>
  <c r="W1195"/>
  <c r="W1196"/>
  <c r="W1199"/>
  <c r="W1205"/>
  <c r="W1206"/>
  <c r="W1215"/>
  <c r="W1218"/>
  <c r="W1221"/>
  <c r="W1222"/>
  <c r="W1223"/>
  <c r="W1224"/>
  <c r="W1225"/>
  <c r="W1226"/>
  <c r="W1227"/>
  <c r="W1228"/>
  <c r="W1229"/>
  <c r="W1230"/>
  <c r="W1231"/>
  <c r="W1232"/>
  <c r="W1233"/>
  <c r="W1234"/>
  <c r="W1235"/>
  <c r="W1236"/>
  <c r="W1239"/>
  <c r="W1237"/>
  <c r="W1238"/>
  <c r="W1242"/>
  <c r="W1240"/>
  <c r="W1241"/>
  <c r="W1244"/>
  <c r="W1243"/>
  <c r="W1245"/>
  <c r="W1246"/>
  <c r="W1247"/>
  <c r="W1248"/>
  <c r="W1249"/>
  <c r="W1250"/>
  <c r="W1252"/>
  <c r="W1251"/>
  <c r="W1253"/>
  <c r="W1254"/>
  <c r="W1255"/>
  <c r="W1256"/>
  <c r="W1258"/>
  <c r="W1257"/>
  <c r="W1259"/>
  <c r="W1260"/>
  <c r="W1261"/>
  <c r="W1262"/>
  <c r="W1263"/>
  <c r="W1264"/>
  <c r="W1265"/>
  <c r="W1266"/>
  <c r="W1267"/>
  <c r="W1268"/>
  <c r="W1269"/>
  <c r="W1270"/>
  <c r="W1271"/>
  <c r="W1272"/>
  <c r="W1273"/>
  <c r="W1274"/>
  <c r="W1275"/>
  <c r="W1276"/>
  <c r="W1277"/>
  <c r="W1278"/>
  <c r="W1279"/>
  <c r="W1280"/>
  <c r="W1281"/>
  <c r="W1284"/>
  <c r="W1282"/>
  <c r="W1283"/>
  <c r="W1285"/>
  <c r="W1286"/>
  <c r="W1287"/>
  <c r="W1288"/>
  <c r="W1289"/>
  <c r="W1290"/>
  <c r="W1291"/>
  <c r="W1293"/>
  <c r="W1292"/>
  <c r="W1294"/>
  <c r="W1295"/>
  <c r="W1296"/>
  <c r="W1297"/>
  <c r="W1298"/>
  <c r="W1299"/>
  <c r="W1300"/>
  <c r="W1301"/>
  <c r="W1303"/>
  <c r="W1302"/>
  <c r="W1304"/>
  <c r="W1305"/>
  <c r="W1306"/>
  <c r="W1307"/>
  <c r="W1308"/>
  <c r="W1309"/>
  <c r="W1310"/>
  <c r="W1312"/>
  <c r="W1311"/>
  <c r="W1313"/>
  <c r="W1314"/>
  <c r="W1315"/>
  <c r="W1316"/>
  <c r="W1317"/>
  <c r="W1318"/>
  <c r="W1319"/>
  <c r="W1320"/>
  <c r="W1321"/>
  <c r="W1322"/>
  <c r="W1323"/>
  <c r="W1324"/>
  <c r="W1325"/>
  <c r="W1326"/>
  <c r="W1327"/>
  <c r="W1328"/>
  <c r="W1329"/>
  <c r="W1330"/>
  <c r="W1331"/>
  <c r="W1332"/>
  <c r="W1334"/>
  <c r="W1333"/>
  <c r="W1335"/>
  <c r="W1336"/>
  <c r="W1337"/>
  <c r="W1338"/>
  <c r="W1339"/>
  <c r="W1340"/>
  <c r="W1341"/>
  <c r="W1342"/>
  <c r="W1343"/>
  <c r="W1344"/>
  <c r="W1345"/>
  <c r="W1346"/>
  <c r="W1347"/>
  <c r="W1348"/>
  <c r="W1349"/>
  <c r="W1351"/>
  <c r="W1350"/>
  <c r="W1352"/>
  <c r="W1353"/>
  <c r="W1354"/>
  <c r="W1355"/>
  <c r="W1356"/>
  <c r="W1357"/>
  <c r="W1358"/>
  <c r="W1359"/>
  <c r="W1360"/>
  <c r="W1361"/>
  <c r="W1362"/>
  <c r="W1363"/>
  <c r="W1364"/>
  <c r="W1365"/>
  <c r="W1366"/>
  <c r="W1367"/>
  <c r="W1368"/>
  <c r="W1369"/>
  <c r="W1370"/>
  <c r="W1371"/>
  <c r="W1372"/>
  <c r="W1373"/>
  <c r="W1374"/>
  <c r="W1375"/>
  <c r="W1376"/>
  <c r="W1378"/>
  <c r="W1379"/>
  <c r="W1377"/>
  <c r="W1381"/>
  <c r="W1380"/>
  <c r="W1382"/>
  <c r="W1384"/>
  <c r="W1383"/>
  <c r="W1386"/>
  <c r="W1387"/>
  <c r="W1388"/>
  <c r="W1385"/>
  <c r="W1389"/>
  <c r="W4"/>
  <c r="W5"/>
  <c r="W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3"/>
  <c r="T3"/>
  <c r="T1250"/>
  <c r="T1252"/>
  <c r="T1251"/>
  <c r="T1253"/>
  <c r="T1254"/>
  <c r="T1255"/>
  <c r="T1256"/>
  <c r="T1258"/>
  <c r="T1257"/>
  <c r="T1259"/>
  <c r="T1260"/>
  <c r="T1261"/>
  <c r="T1262"/>
  <c r="T1263"/>
  <c r="T1264"/>
  <c r="T1265"/>
  <c r="T1266"/>
  <c r="T1267"/>
  <c r="T1268"/>
  <c r="T1269"/>
  <c r="T1270"/>
  <c r="T1271"/>
  <c r="T1272"/>
  <c r="T1273"/>
  <c r="T1274"/>
  <c r="T1275"/>
  <c r="T1276"/>
  <c r="T1277"/>
  <c r="T1278"/>
  <c r="T1279"/>
  <c r="T1280"/>
  <c r="T1281"/>
  <c r="T1284"/>
  <c r="T1282"/>
  <c r="T1283"/>
  <c r="T1285"/>
  <c r="T1286"/>
  <c r="T1287"/>
  <c r="T1288"/>
  <c r="T1289"/>
  <c r="T1290"/>
  <c r="T1291"/>
  <c r="T1293"/>
  <c r="T1292"/>
  <c r="T1294"/>
  <c r="T1295"/>
  <c r="T1296"/>
  <c r="T1297"/>
  <c r="T1298"/>
  <c r="T1299"/>
  <c r="T1300"/>
  <c r="T1301"/>
  <c r="T1303"/>
  <c r="T1302"/>
  <c r="T1304"/>
  <c r="T1305"/>
  <c r="T1306"/>
  <c r="T1307"/>
  <c r="T1308"/>
  <c r="T1309"/>
  <c r="T1310"/>
  <c r="T1312"/>
  <c r="T1311"/>
  <c r="T1313"/>
  <c r="T1314"/>
  <c r="T1315"/>
  <c r="T1316"/>
  <c r="T1317"/>
  <c r="T1318"/>
  <c r="T1319"/>
  <c r="T1320"/>
  <c r="T1321"/>
  <c r="T1322"/>
  <c r="T1323"/>
  <c r="T1324"/>
  <c r="T1325"/>
  <c r="T1326"/>
  <c r="T1327"/>
  <c r="T1328"/>
  <c r="T1329"/>
  <c r="T1330"/>
  <c r="T1331"/>
  <c r="T1332"/>
  <c r="T1334"/>
  <c r="T1333"/>
  <c r="T1335"/>
  <c r="T1336"/>
  <c r="T1337"/>
  <c r="T1338"/>
  <c r="T1339"/>
  <c r="T1340"/>
  <c r="T1341"/>
  <c r="T1342"/>
  <c r="T1343"/>
  <c r="T1344"/>
  <c r="T1345"/>
  <c r="T1346"/>
  <c r="T1347"/>
  <c r="T1348"/>
  <c r="T1349"/>
  <c r="T1351"/>
  <c r="T1350"/>
  <c r="T1352"/>
  <c r="T1353"/>
  <c r="T1354"/>
  <c r="T1355"/>
  <c r="T1356"/>
  <c r="T1357"/>
  <c r="T1358"/>
  <c r="T1359"/>
  <c r="T1360"/>
  <c r="T1361"/>
  <c r="T1362"/>
  <c r="T1363"/>
  <c r="T1364"/>
  <c r="T1365"/>
  <c r="T1366"/>
  <c r="T1367"/>
  <c r="T1368"/>
  <c r="T1369"/>
  <c r="T1370"/>
  <c r="T1371"/>
  <c r="T1372"/>
  <c r="T1373"/>
  <c r="T1374"/>
  <c r="T1375"/>
  <c r="T1376"/>
  <c r="T1378"/>
  <c r="T1379"/>
  <c r="T1377"/>
  <c r="T1381"/>
  <c r="T1380"/>
  <c r="T1382"/>
  <c r="T1384"/>
  <c r="T1383"/>
  <c r="T1386"/>
  <c r="T1387"/>
  <c r="T1388"/>
  <c r="T1385"/>
  <c r="T1389"/>
  <c r="T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U108" s="1"/>
  <c r="T109"/>
  <c r="T110"/>
  <c r="T111"/>
  <c r="T112"/>
  <c r="T113"/>
  <c r="T114"/>
  <c r="T116"/>
  <c r="T115"/>
  <c r="T117"/>
  <c r="T118"/>
  <c r="T119"/>
  <c r="T120"/>
  <c r="T121"/>
  <c r="T122"/>
  <c r="T123"/>
  <c r="T124"/>
  <c r="T125"/>
  <c r="T126"/>
  <c r="T127"/>
  <c r="T128"/>
  <c r="T129"/>
  <c r="T130"/>
  <c r="T131"/>
  <c r="T132"/>
  <c r="T133"/>
  <c r="T134"/>
  <c r="U134" s="1"/>
  <c r="T135"/>
  <c r="T136"/>
  <c r="T137"/>
  <c r="T138"/>
  <c r="U138" s="1"/>
  <c r="T139"/>
  <c r="T140"/>
  <c r="T141"/>
  <c r="T142"/>
  <c r="T143"/>
  <c r="T144"/>
  <c r="T145"/>
  <c r="T146"/>
  <c r="T147"/>
  <c r="T148"/>
  <c r="T149"/>
  <c r="T150"/>
  <c r="T151"/>
  <c r="T152"/>
  <c r="T153"/>
  <c r="T154"/>
  <c r="T155"/>
  <c r="T156"/>
  <c r="T157"/>
  <c r="T158"/>
  <c r="T159"/>
  <c r="T160"/>
  <c r="T161"/>
  <c r="T162"/>
  <c r="T163"/>
  <c r="T164"/>
  <c r="T165"/>
  <c r="T166"/>
  <c r="T167"/>
  <c r="T168"/>
  <c r="T169"/>
  <c r="T170"/>
  <c r="T171"/>
  <c r="T173"/>
  <c r="T172"/>
  <c r="U172" s="1"/>
  <c r="T174"/>
  <c r="T175"/>
  <c r="T176"/>
  <c r="T177"/>
  <c r="T178"/>
  <c r="T179"/>
  <c r="T180"/>
  <c r="T182"/>
  <c r="T181"/>
  <c r="T183"/>
  <c r="T184"/>
  <c r="T185"/>
  <c r="T186"/>
  <c r="T187"/>
  <c r="U187" s="1"/>
  <c r="T188"/>
  <c r="U188" s="1"/>
  <c r="T189"/>
  <c r="T190"/>
  <c r="T191"/>
  <c r="T192"/>
  <c r="T193"/>
  <c r="T194"/>
  <c r="T195"/>
  <c r="T196"/>
  <c r="T197"/>
  <c r="T198"/>
  <c r="T199"/>
  <c r="T200"/>
  <c r="T201"/>
  <c r="T202"/>
  <c r="T203"/>
  <c r="U203" s="1"/>
  <c r="T204"/>
  <c r="U204" s="1"/>
  <c r="T205"/>
  <c r="T206"/>
  <c r="T207"/>
  <c r="T208"/>
  <c r="T209"/>
  <c r="U209" s="1"/>
  <c r="T210"/>
  <c r="T211"/>
  <c r="T212"/>
  <c r="T213"/>
  <c r="T214"/>
  <c r="T216"/>
  <c r="T215"/>
  <c r="T217"/>
  <c r="T218"/>
  <c r="T219"/>
  <c r="T220"/>
  <c r="T221"/>
  <c r="T222"/>
  <c r="T223"/>
  <c r="T224"/>
  <c r="T225"/>
  <c r="T226"/>
  <c r="U226" s="1"/>
  <c r="T227"/>
  <c r="U227" s="1"/>
  <c r="T228"/>
  <c r="T229"/>
  <c r="T230"/>
  <c r="T231"/>
  <c r="T232"/>
  <c r="T233"/>
  <c r="T234"/>
  <c r="U234" s="1"/>
  <c r="T235"/>
  <c r="T236"/>
  <c r="T237"/>
  <c r="T238"/>
  <c r="T239"/>
  <c r="T240"/>
  <c r="T241"/>
  <c r="T242"/>
  <c r="T243"/>
  <c r="T244"/>
  <c r="T246"/>
  <c r="T245"/>
  <c r="T247"/>
  <c r="T248"/>
  <c r="T250"/>
  <c r="T249"/>
  <c r="T251"/>
  <c r="T252"/>
  <c r="T253"/>
  <c r="T254"/>
  <c r="T255"/>
  <c r="T256"/>
  <c r="T257"/>
  <c r="T258"/>
  <c r="T259"/>
  <c r="T260"/>
  <c r="T261"/>
  <c r="T262"/>
  <c r="T263"/>
  <c r="T264"/>
  <c r="T266"/>
  <c r="T265"/>
  <c r="U265" s="1"/>
  <c r="T267"/>
  <c r="T268"/>
  <c r="T269"/>
  <c r="T270"/>
  <c r="T271"/>
  <c r="T272"/>
  <c r="T273"/>
  <c r="T274"/>
  <c r="U274" s="1"/>
  <c r="T275"/>
  <c r="T276"/>
  <c r="T277"/>
  <c r="T278"/>
  <c r="T279"/>
  <c r="T280"/>
  <c r="T281"/>
  <c r="T282"/>
  <c r="T283"/>
  <c r="U283" s="1"/>
  <c r="T284"/>
  <c r="T285"/>
  <c r="T286"/>
  <c r="T287"/>
  <c r="T288"/>
  <c r="U288" s="1"/>
  <c r="T289"/>
  <c r="T290"/>
  <c r="T291"/>
  <c r="U291" s="1"/>
  <c r="T292"/>
  <c r="U292" s="1"/>
  <c r="T293"/>
  <c r="T294"/>
  <c r="T295"/>
  <c r="T296"/>
  <c r="T297"/>
  <c r="T298"/>
  <c r="T299"/>
  <c r="T301"/>
  <c r="U301" s="1"/>
  <c r="T300"/>
  <c r="T307"/>
  <c r="T302"/>
  <c r="T306"/>
  <c r="T303"/>
  <c r="T304"/>
  <c r="T305"/>
  <c r="T308"/>
  <c r="T309"/>
  <c r="U309" s="1"/>
  <c r="T310"/>
  <c r="T311"/>
  <c r="T312"/>
  <c r="T313"/>
  <c r="T314"/>
  <c r="U314" s="1"/>
  <c r="T315"/>
  <c r="U315" s="1"/>
  <c r="T316"/>
  <c r="T317"/>
  <c r="T318"/>
  <c r="T319"/>
  <c r="T320"/>
  <c r="T321"/>
  <c r="U321" s="1"/>
  <c r="T322"/>
  <c r="T323"/>
  <c r="T324"/>
  <c r="T325"/>
  <c r="T326"/>
  <c r="U326" s="1"/>
  <c r="T327"/>
  <c r="T328"/>
  <c r="T329"/>
  <c r="T330"/>
  <c r="T331"/>
  <c r="T332"/>
  <c r="U332" s="1"/>
  <c r="T333"/>
  <c r="T334"/>
  <c r="T335"/>
  <c r="T336"/>
  <c r="T337"/>
  <c r="U337" s="1"/>
  <c r="T338"/>
  <c r="T339"/>
  <c r="T340"/>
  <c r="T341"/>
  <c r="T342"/>
  <c r="T343"/>
  <c r="T344"/>
  <c r="T345"/>
  <c r="T346"/>
  <c r="T348"/>
  <c r="T347"/>
  <c r="T349"/>
  <c r="T350"/>
  <c r="T351"/>
  <c r="T352"/>
  <c r="U352" s="1"/>
  <c r="T353"/>
  <c r="T354"/>
  <c r="T355"/>
  <c r="T356"/>
  <c r="T357"/>
  <c r="T358"/>
  <c r="T359"/>
  <c r="T362"/>
  <c r="T360"/>
  <c r="T361"/>
  <c r="U361" s="1"/>
  <c r="T363"/>
  <c r="T364"/>
  <c r="T366"/>
  <c r="T368"/>
  <c r="T365"/>
  <c r="U365" s="1"/>
  <c r="T367"/>
  <c r="T373"/>
  <c r="T372"/>
  <c r="T369"/>
  <c r="U369" s="1"/>
  <c r="T370"/>
  <c r="U370" s="1"/>
  <c r="T371"/>
  <c r="T374"/>
  <c r="U374" s="1"/>
  <c r="T375"/>
  <c r="T376"/>
  <c r="T377"/>
  <c r="T379"/>
  <c r="T378"/>
  <c r="U378" s="1"/>
  <c r="T381"/>
  <c r="U381" s="1"/>
  <c r="T380"/>
  <c r="T382"/>
  <c r="T383"/>
  <c r="T384"/>
  <c r="T385"/>
  <c r="T386"/>
  <c r="T387"/>
  <c r="U387" s="1"/>
  <c r="T388"/>
  <c r="T391"/>
  <c r="T390"/>
  <c r="T389"/>
  <c r="T392"/>
  <c r="T393"/>
  <c r="T395"/>
  <c r="U395" s="1"/>
  <c r="T394"/>
  <c r="T396"/>
  <c r="T397"/>
  <c r="T398"/>
  <c r="T399"/>
  <c r="T400"/>
  <c r="T401"/>
  <c r="U401" s="1"/>
  <c r="T402"/>
  <c r="T403"/>
  <c r="U403" s="1"/>
  <c r="T404"/>
  <c r="U404" s="1"/>
  <c r="T405"/>
  <c r="T406"/>
  <c r="T407"/>
  <c r="T408"/>
  <c r="U408" s="1"/>
  <c r="T409"/>
  <c r="U409" s="1"/>
  <c r="T410"/>
  <c r="T411"/>
  <c r="T412"/>
  <c r="T413"/>
  <c r="T414"/>
  <c r="T415"/>
  <c r="T416"/>
  <c r="T417"/>
  <c r="T418"/>
  <c r="T419"/>
  <c r="T420"/>
  <c r="T421"/>
  <c r="U421" s="1"/>
  <c r="T422"/>
  <c r="T423"/>
  <c r="T424"/>
  <c r="T425"/>
  <c r="T426"/>
  <c r="T427"/>
  <c r="T428"/>
  <c r="U428" s="1"/>
  <c r="T429"/>
  <c r="T430"/>
  <c r="T431"/>
  <c r="T432"/>
  <c r="T433"/>
  <c r="T434"/>
  <c r="U434" s="1"/>
  <c r="T436"/>
  <c r="T435"/>
  <c r="T437"/>
  <c r="T438"/>
  <c r="T439"/>
  <c r="T440"/>
  <c r="T441"/>
  <c r="T442"/>
  <c r="T443"/>
  <c r="T444"/>
  <c r="T445"/>
  <c r="T446"/>
  <c r="U446" s="1"/>
  <c r="T447"/>
  <c r="T448"/>
  <c r="T449"/>
  <c r="T450"/>
  <c r="T451"/>
  <c r="U451" s="1"/>
  <c r="T452"/>
  <c r="U452" s="1"/>
  <c r="T454"/>
  <c r="T455"/>
  <c r="T453"/>
  <c r="T458"/>
  <c r="T456"/>
  <c r="T457"/>
  <c r="U457" s="1"/>
  <c r="T459"/>
  <c r="U459" s="1"/>
  <c r="T460"/>
  <c r="T462"/>
  <c r="T461"/>
  <c r="T474"/>
  <c r="T469"/>
  <c r="T470"/>
  <c r="T463"/>
  <c r="T472"/>
  <c r="T473"/>
  <c r="T464"/>
  <c r="T468"/>
  <c r="T465"/>
  <c r="T466"/>
  <c r="T471"/>
  <c r="U471" s="1"/>
  <c r="T467"/>
  <c r="T475"/>
  <c r="T476"/>
  <c r="U476" s="1"/>
  <c r="T477"/>
  <c r="T478"/>
  <c r="T479"/>
  <c r="T480"/>
  <c r="T481"/>
  <c r="T482"/>
  <c r="U482" s="1"/>
  <c r="T483"/>
  <c r="T484"/>
  <c r="T485"/>
  <c r="T486"/>
  <c r="U486" s="1"/>
  <c r="T487"/>
  <c r="T488"/>
  <c r="T489"/>
  <c r="T490"/>
  <c r="T491"/>
  <c r="U491" s="1"/>
  <c r="T492"/>
  <c r="T493"/>
  <c r="T494"/>
  <c r="T495"/>
  <c r="T496"/>
  <c r="U496" s="1"/>
  <c r="T497"/>
  <c r="T498"/>
  <c r="T499"/>
  <c r="T500"/>
  <c r="U500" s="1"/>
  <c r="T501"/>
  <c r="U501" s="1"/>
  <c r="T502"/>
  <c r="T503"/>
  <c r="T504"/>
  <c r="T505"/>
  <c r="T507"/>
  <c r="U507" s="1"/>
  <c r="T506"/>
  <c r="U506" s="1"/>
  <c r="T509"/>
  <c r="T508"/>
  <c r="T510"/>
  <c r="T511"/>
  <c r="T512"/>
  <c r="T513"/>
  <c r="T514"/>
  <c r="T515"/>
  <c r="T516"/>
  <c r="T517"/>
  <c r="U517" s="1"/>
  <c r="T518"/>
  <c r="T519"/>
  <c r="T520"/>
  <c r="T521"/>
  <c r="U521" s="1"/>
  <c r="T522"/>
  <c r="U522" s="1"/>
  <c r="T523"/>
  <c r="T524"/>
  <c r="T525"/>
  <c r="U525" s="1"/>
  <c r="T526"/>
  <c r="U526" s="1"/>
  <c r="T527"/>
  <c r="T528"/>
  <c r="T529"/>
  <c r="T531"/>
  <c r="T530"/>
  <c r="U530" s="1"/>
  <c r="T532"/>
  <c r="T533"/>
  <c r="T534"/>
  <c r="T535"/>
  <c r="T536"/>
  <c r="T537"/>
  <c r="T538"/>
  <c r="T539"/>
  <c r="T540"/>
  <c r="T541"/>
  <c r="U541" s="1"/>
  <c r="T542"/>
  <c r="T543"/>
  <c r="T544"/>
  <c r="T546"/>
  <c r="T545"/>
  <c r="U545" s="1"/>
  <c r="T548"/>
  <c r="T547"/>
  <c r="T549"/>
  <c r="T551"/>
  <c r="T550"/>
  <c r="T553"/>
  <c r="T552"/>
  <c r="T554"/>
  <c r="T557"/>
  <c r="U557" s="1"/>
  <c r="T555"/>
  <c r="U555" s="1"/>
  <c r="T556"/>
  <c r="T563"/>
  <c r="T562"/>
  <c r="T559"/>
  <c r="U559" s="1"/>
  <c r="T561"/>
  <c r="U561" s="1"/>
  <c r="T558"/>
  <c r="T560"/>
  <c r="U560" s="1"/>
  <c r="T565"/>
  <c r="U565" s="1"/>
  <c r="T566"/>
  <c r="T564"/>
  <c r="T567"/>
  <c r="T568"/>
  <c r="T579"/>
  <c r="T576"/>
  <c r="T583"/>
  <c r="T570"/>
  <c r="T585"/>
  <c r="T588"/>
  <c r="T584"/>
  <c r="T587"/>
  <c r="T569"/>
  <c r="T571"/>
  <c r="T595"/>
  <c r="T591"/>
  <c r="T572"/>
  <c r="U572" s="1"/>
  <c r="T596"/>
  <c r="U596" s="1"/>
  <c r="T578"/>
  <c r="T592"/>
  <c r="U592" s="1"/>
  <c r="T594"/>
  <c r="T577"/>
  <c r="T580"/>
  <c r="T593"/>
  <c r="U593" s="1"/>
  <c r="T575"/>
  <c r="T581"/>
  <c r="T586"/>
  <c r="T589"/>
  <c r="U589" s="1"/>
  <c r="T573"/>
  <c r="U573" s="1"/>
  <c r="T574"/>
  <c r="T582"/>
  <c r="T590"/>
  <c r="T597"/>
  <c r="T598"/>
  <c r="U598" s="1"/>
  <c r="T599"/>
  <c r="T600"/>
  <c r="T601"/>
  <c r="T602"/>
  <c r="T603"/>
  <c r="U603" s="1"/>
  <c r="T605"/>
  <c r="T604"/>
  <c r="U604" s="1"/>
  <c r="T606"/>
  <c r="T607"/>
  <c r="T608"/>
  <c r="U608" s="1"/>
  <c r="T609"/>
  <c r="U609" s="1"/>
  <c r="T610"/>
  <c r="U610" s="1"/>
  <c r="T611"/>
  <c r="T612"/>
  <c r="T613"/>
  <c r="T614"/>
  <c r="U614" s="1"/>
  <c r="T615"/>
  <c r="T616"/>
  <c r="U616" s="1"/>
  <c r="T617"/>
  <c r="T618"/>
  <c r="T620"/>
  <c r="U620" s="1"/>
  <c r="T619"/>
  <c r="T621"/>
  <c r="T622"/>
  <c r="U622" s="1"/>
  <c r="T623"/>
  <c r="T624"/>
  <c r="T625"/>
  <c r="U625" s="1"/>
  <c r="T626"/>
  <c r="T627"/>
  <c r="T628"/>
  <c r="U628" s="1"/>
  <c r="T630"/>
  <c r="U630" s="1"/>
  <c r="T629"/>
  <c r="T633"/>
  <c r="U633" s="1"/>
  <c r="T631"/>
  <c r="T632"/>
  <c r="U632" s="1"/>
  <c r="T634"/>
  <c r="U634" s="1"/>
  <c r="T635"/>
  <c r="T636"/>
  <c r="T638"/>
  <c r="U638" s="1"/>
  <c r="T637"/>
  <c r="U637" s="1"/>
  <c r="T639"/>
  <c r="U639" s="1"/>
  <c r="T640"/>
  <c r="T641"/>
  <c r="U641" s="1"/>
  <c r="T642"/>
  <c r="T643"/>
  <c r="U643" s="1"/>
  <c r="T644"/>
  <c r="T645"/>
  <c r="T646"/>
  <c r="T648"/>
  <c r="T647"/>
  <c r="T649"/>
  <c r="U649" s="1"/>
  <c r="T650"/>
  <c r="T651"/>
  <c r="T652"/>
  <c r="U652" s="1"/>
  <c r="T653"/>
  <c r="T654"/>
  <c r="T656"/>
  <c r="T655"/>
  <c r="T657"/>
  <c r="U657" s="1"/>
  <c r="T658"/>
  <c r="T659"/>
  <c r="T660"/>
  <c r="U660" s="1"/>
  <c r="T661"/>
  <c r="U661" s="1"/>
  <c r="T662"/>
  <c r="T663"/>
  <c r="T665"/>
  <c r="T664"/>
  <c r="U664" s="1"/>
  <c r="T666"/>
  <c r="T667"/>
  <c r="T668"/>
  <c r="T669"/>
  <c r="U669" s="1"/>
  <c r="T670"/>
  <c r="T671"/>
  <c r="T672"/>
  <c r="T673"/>
  <c r="U673" s="1"/>
  <c r="T674"/>
  <c r="U674" s="1"/>
  <c r="T675"/>
  <c r="T676"/>
  <c r="T677"/>
  <c r="U677" s="1"/>
  <c r="T678"/>
  <c r="U678" s="1"/>
  <c r="T680"/>
  <c r="T679"/>
  <c r="T681"/>
  <c r="U681" s="1"/>
  <c r="T682"/>
  <c r="U682" s="1"/>
  <c r="T683"/>
  <c r="T685"/>
  <c r="T684"/>
  <c r="T686"/>
  <c r="U686" s="1"/>
  <c r="T687"/>
  <c r="T688"/>
  <c r="T689"/>
  <c r="T690"/>
  <c r="T691"/>
  <c r="U691" s="1"/>
  <c r="T692"/>
  <c r="U692" s="1"/>
  <c r="T693"/>
  <c r="T694"/>
  <c r="U694" s="1"/>
  <c r="T695"/>
  <c r="T696"/>
  <c r="T697"/>
  <c r="T698"/>
  <c r="T699"/>
  <c r="T700"/>
  <c r="T701"/>
  <c r="U701" s="1"/>
  <c r="T702"/>
  <c r="U702" s="1"/>
  <c r="T703"/>
  <c r="U703" s="1"/>
  <c r="T704"/>
  <c r="U704" s="1"/>
  <c r="T705"/>
  <c r="T707"/>
  <c r="T706"/>
  <c r="U706" s="1"/>
  <c r="T709"/>
  <c r="T708"/>
  <c r="T710"/>
  <c r="T712"/>
  <c r="T713"/>
  <c r="U713" s="1"/>
  <c r="T711"/>
  <c r="T714"/>
  <c r="T715"/>
  <c r="U715" s="1"/>
  <c r="T718"/>
  <c r="T721"/>
  <c r="T717"/>
  <c r="T720"/>
  <c r="T719"/>
  <c r="U719" s="1"/>
  <c r="T716"/>
  <c r="U716" s="1"/>
  <c r="T723"/>
  <c r="T728"/>
  <c r="T722"/>
  <c r="T726"/>
  <c r="T724"/>
  <c r="U724" s="1"/>
  <c r="T725"/>
  <c r="T727"/>
  <c r="T733"/>
  <c r="U733" s="1"/>
  <c r="T729"/>
  <c r="T730"/>
  <c r="U730" s="1"/>
  <c r="T731"/>
  <c r="T732"/>
  <c r="T734"/>
  <c r="T735"/>
  <c r="U735" s="1"/>
  <c r="T736"/>
  <c r="T737"/>
  <c r="T738"/>
  <c r="T791"/>
  <c r="T740"/>
  <c r="U740" s="1"/>
  <c r="T739"/>
  <c r="T759"/>
  <c r="T781"/>
  <c r="T776"/>
  <c r="T782"/>
  <c r="T783"/>
  <c r="U783" s="1"/>
  <c r="T767"/>
  <c r="T792"/>
  <c r="T790"/>
  <c r="T741"/>
  <c r="U741" s="1"/>
  <c r="T746"/>
  <c r="T751"/>
  <c r="U751" s="1"/>
  <c r="T762"/>
  <c r="U762" s="1"/>
  <c r="T763"/>
  <c r="T780"/>
  <c r="T742"/>
  <c r="T745"/>
  <c r="U745" s="1"/>
  <c r="T778"/>
  <c r="T771"/>
  <c r="T788"/>
  <c r="U788" s="1"/>
  <c r="T752"/>
  <c r="T769"/>
  <c r="U769" s="1"/>
  <c r="T774"/>
  <c r="T760"/>
  <c r="T757"/>
  <c r="T744"/>
  <c r="U744" s="1"/>
  <c r="T747"/>
  <c r="T748"/>
  <c r="U748" s="1"/>
  <c r="T749"/>
  <c r="T750"/>
  <c r="U750" s="1"/>
  <c r="T755"/>
  <c r="U755" s="1"/>
  <c r="T756"/>
  <c r="T761"/>
  <c r="T764"/>
  <c r="U764" s="1"/>
  <c r="T765"/>
  <c r="T768"/>
  <c r="U768" s="1"/>
  <c r="T777"/>
  <c r="T779"/>
  <c r="T785"/>
  <c r="U785" s="1"/>
  <c r="T786"/>
  <c r="T787"/>
  <c r="T743"/>
  <c r="T753"/>
  <c r="U753" s="1"/>
  <c r="T754"/>
  <c r="U754" s="1"/>
  <c r="T758"/>
  <c r="T766"/>
  <c r="T770"/>
  <c r="U770" s="1"/>
  <c r="T772"/>
  <c r="T773"/>
  <c r="U773" s="1"/>
  <c r="T775"/>
  <c r="U775" s="1"/>
  <c r="T784"/>
  <c r="T789"/>
  <c r="U789" s="1"/>
  <c r="T794"/>
  <c r="U794" s="1"/>
  <c r="T793"/>
  <c r="U793" s="1"/>
  <c r="T795"/>
  <c r="U795" s="1"/>
  <c r="T796"/>
  <c r="T797"/>
  <c r="T799"/>
  <c r="U799" s="1"/>
  <c r="T798"/>
  <c r="T800"/>
  <c r="T801"/>
  <c r="T802"/>
  <c r="T803"/>
  <c r="U803" s="1"/>
  <c r="T804"/>
  <c r="U804" s="1"/>
  <c r="T805"/>
  <c r="T806"/>
  <c r="U806" s="1"/>
  <c r="T807"/>
  <c r="T808"/>
  <c r="T809"/>
  <c r="U809" s="1"/>
  <c r="T810"/>
  <c r="T811"/>
  <c r="U811" s="1"/>
  <c r="T812"/>
  <c r="T813"/>
  <c r="U813" s="1"/>
  <c r="T814"/>
  <c r="U814" s="1"/>
  <c r="T815"/>
  <c r="U815" s="1"/>
  <c r="T816"/>
  <c r="T817"/>
  <c r="T818"/>
  <c r="U818" s="1"/>
  <c r="T819"/>
  <c r="U819" s="1"/>
  <c r="T820"/>
  <c r="T821"/>
  <c r="T822"/>
  <c r="U822" s="1"/>
  <c r="T823"/>
  <c r="U823" s="1"/>
  <c r="T824"/>
  <c r="T825"/>
  <c r="T826"/>
  <c r="T827"/>
  <c r="U827" s="1"/>
  <c r="T829"/>
  <c r="U829" s="1"/>
  <c r="T828"/>
  <c r="T830"/>
  <c r="T832"/>
  <c r="T831"/>
  <c r="U831" s="1"/>
  <c r="T834"/>
  <c r="T833"/>
  <c r="T835"/>
  <c r="U835" s="1"/>
  <c r="T836"/>
  <c r="T837"/>
  <c r="U837" s="1"/>
  <c r="T838"/>
  <c r="U838" s="1"/>
  <c r="T839"/>
  <c r="T840"/>
  <c r="T841"/>
  <c r="U841" s="1"/>
  <c r="T842"/>
  <c r="U842" s="1"/>
  <c r="T843"/>
  <c r="U843" s="1"/>
  <c r="T845"/>
  <c r="T844"/>
  <c r="T846"/>
  <c r="U846" s="1"/>
  <c r="T847"/>
  <c r="T848"/>
  <c r="U848" s="1"/>
  <c r="T849"/>
  <c r="U849" s="1"/>
  <c r="T850"/>
  <c r="T851"/>
  <c r="U851" s="1"/>
  <c r="T852"/>
  <c r="U852" s="1"/>
  <c r="T853"/>
  <c r="T854"/>
  <c r="U854" s="1"/>
  <c r="T855"/>
  <c r="T856"/>
  <c r="T857"/>
  <c r="T859"/>
  <c r="T858"/>
  <c r="U858" s="1"/>
  <c r="T860"/>
  <c r="T861"/>
  <c r="U861" s="1"/>
  <c r="T862"/>
  <c r="U862" s="1"/>
  <c r="T864"/>
  <c r="T865"/>
  <c r="T863"/>
  <c r="U863" s="1"/>
  <c r="T866"/>
  <c r="U866" s="1"/>
  <c r="T867"/>
  <c r="U867" s="1"/>
  <c r="T868"/>
  <c r="T869"/>
  <c r="T870"/>
  <c r="U870" s="1"/>
  <c r="T871"/>
  <c r="U871" s="1"/>
  <c r="T872"/>
  <c r="T873"/>
  <c r="T874"/>
  <c r="U874" s="1"/>
  <c r="T875"/>
  <c r="U875" s="1"/>
  <c r="T877"/>
  <c r="U877" s="1"/>
  <c r="T876"/>
  <c r="T879"/>
  <c r="U879" s="1"/>
  <c r="T878"/>
  <c r="U878" s="1"/>
  <c r="T881"/>
  <c r="T880"/>
  <c r="T882"/>
  <c r="T883"/>
  <c r="U883" s="1"/>
  <c r="T884"/>
  <c r="T885"/>
  <c r="U885" s="1"/>
  <c r="T886"/>
  <c r="T887"/>
  <c r="T888"/>
  <c r="U888" s="1"/>
  <c r="T889"/>
  <c r="T892"/>
  <c r="U892" s="1"/>
  <c r="T891"/>
  <c r="U891" s="1"/>
  <c r="T893"/>
  <c r="T890"/>
  <c r="T894"/>
  <c r="U894" s="1"/>
  <c r="T895"/>
  <c r="U895" s="1"/>
  <c r="T896"/>
  <c r="U896" s="1"/>
  <c r="T897"/>
  <c r="T898"/>
  <c r="U898" s="1"/>
  <c r="T899"/>
  <c r="U899" s="1"/>
  <c r="T900"/>
  <c r="U900" s="1"/>
  <c r="T901"/>
  <c r="T902"/>
  <c r="T904"/>
  <c r="T903"/>
  <c r="T906"/>
  <c r="U906" s="1"/>
  <c r="T905"/>
  <c r="T907"/>
  <c r="U907" s="1"/>
  <c r="T908"/>
  <c r="U908" s="1"/>
  <c r="T909"/>
  <c r="U909" s="1"/>
  <c r="T910"/>
  <c r="T912"/>
  <c r="T911"/>
  <c r="U911" s="1"/>
  <c r="T913"/>
  <c r="U913" s="1"/>
  <c r="T914"/>
  <c r="U914" s="1"/>
  <c r="T915"/>
  <c r="U915" s="1"/>
  <c r="T916"/>
  <c r="T917"/>
  <c r="T918"/>
  <c r="U918" s="1"/>
  <c r="T919"/>
  <c r="T921"/>
  <c r="T920"/>
  <c r="T922"/>
  <c r="U922" s="1"/>
  <c r="T923"/>
  <c r="U923" s="1"/>
  <c r="T924"/>
  <c r="T925"/>
  <c r="T926"/>
  <c r="U926" s="1"/>
  <c r="T927"/>
  <c r="T928"/>
  <c r="T930"/>
  <c r="U930" s="1"/>
  <c r="T929"/>
  <c r="T931"/>
  <c r="U931" s="1"/>
  <c r="T933"/>
  <c r="U933" s="1"/>
  <c r="T932"/>
  <c r="U932" s="1"/>
  <c r="T934"/>
  <c r="T935"/>
  <c r="U935" s="1"/>
  <c r="T936"/>
  <c r="T937"/>
  <c r="T938"/>
  <c r="T939"/>
  <c r="U939" s="1"/>
  <c r="T941"/>
  <c r="T940"/>
  <c r="U940" s="1"/>
  <c r="T944"/>
  <c r="U944" s="1"/>
  <c r="T943"/>
  <c r="U943" s="1"/>
  <c r="T942"/>
  <c r="T945"/>
  <c r="T948"/>
  <c r="U948" s="1"/>
  <c r="T946"/>
  <c r="U946" s="1"/>
  <c r="T947"/>
  <c r="T949"/>
  <c r="T950"/>
  <c r="T951"/>
  <c r="T952"/>
  <c r="U952" s="1"/>
  <c r="T953"/>
  <c r="T954"/>
  <c r="T955"/>
  <c r="U955" s="1"/>
  <c r="T956"/>
  <c r="U956" s="1"/>
  <c r="T957"/>
  <c r="T958"/>
  <c r="T959"/>
  <c r="U959" s="1"/>
  <c r="T961"/>
  <c r="U961" s="1"/>
  <c r="T960"/>
  <c r="T962"/>
  <c r="T963"/>
  <c r="U963" s="1"/>
  <c r="T964"/>
  <c r="T965"/>
  <c r="U965" s="1"/>
  <c r="T966"/>
  <c r="U966" s="1"/>
  <c r="T967"/>
  <c r="T968"/>
  <c r="T969"/>
  <c r="U969" s="1"/>
  <c r="T972"/>
  <c r="U972" s="1"/>
  <c r="T970"/>
  <c r="U970" s="1"/>
  <c r="T971"/>
  <c r="T977"/>
  <c r="T976"/>
  <c r="U976" s="1"/>
  <c r="T974"/>
  <c r="T975"/>
  <c r="U975" s="1"/>
  <c r="T973"/>
  <c r="U973" s="1"/>
  <c r="T978"/>
  <c r="T979"/>
  <c r="U979" s="1"/>
  <c r="T980"/>
  <c r="U980" s="1"/>
  <c r="T981"/>
  <c r="T985"/>
  <c r="U985" s="1"/>
  <c r="T984"/>
  <c r="T982"/>
  <c r="T983"/>
  <c r="T987"/>
  <c r="T986"/>
  <c r="U986" s="1"/>
  <c r="T993"/>
  <c r="T988"/>
  <c r="U988" s="1"/>
  <c r="T990"/>
  <c r="U990" s="1"/>
  <c r="T991"/>
  <c r="T995"/>
  <c r="T989"/>
  <c r="U989" s="1"/>
  <c r="T992"/>
  <c r="U992" s="1"/>
  <c r="T994"/>
  <c r="U994" s="1"/>
  <c r="T996"/>
  <c r="T1001"/>
  <c r="T1003"/>
  <c r="U1003" s="1"/>
  <c r="T999"/>
  <c r="U999" s="1"/>
  <c r="T1004"/>
  <c r="T997"/>
  <c r="T998"/>
  <c r="U998" s="1"/>
  <c r="T1002"/>
  <c r="U1002" s="1"/>
  <c r="T1010"/>
  <c r="U1010" s="1"/>
  <c r="T1000"/>
  <c r="T1005"/>
  <c r="U1005" s="1"/>
  <c r="T1006"/>
  <c r="U1006" s="1"/>
  <c r="T1007"/>
  <c r="T1008"/>
  <c r="T1009"/>
  <c r="T1011"/>
  <c r="U1011" s="1"/>
  <c r="T1012"/>
  <c r="T1024"/>
  <c r="U1024" s="1"/>
  <c r="T1027"/>
  <c r="T1040"/>
  <c r="T1042"/>
  <c r="U1042" s="1"/>
  <c r="T1031"/>
  <c r="T1018"/>
  <c r="U1018" s="1"/>
  <c r="T1013"/>
  <c r="U1013" s="1"/>
  <c r="T1014"/>
  <c r="T1015"/>
  <c r="T1017"/>
  <c r="U1017" s="1"/>
  <c r="T1021"/>
  <c r="U1021" s="1"/>
  <c r="T1023"/>
  <c r="U1023" s="1"/>
  <c r="T1028"/>
  <c r="T1029"/>
  <c r="U1029" s="1"/>
  <c r="T1030"/>
  <c r="U1030" s="1"/>
  <c r="T1032"/>
  <c r="U1032" s="1"/>
  <c r="T1033"/>
  <c r="T1035"/>
  <c r="T1036"/>
  <c r="T1037"/>
  <c r="T1038"/>
  <c r="U1038" s="1"/>
  <c r="T1039"/>
  <c r="T1044"/>
  <c r="U1044" s="1"/>
  <c r="T1045"/>
  <c r="U1045" s="1"/>
  <c r="T1047"/>
  <c r="U1047" s="1"/>
  <c r="T1016"/>
  <c r="T1019"/>
  <c r="T1020"/>
  <c r="U1020" s="1"/>
  <c r="T1022"/>
  <c r="U1022" s="1"/>
  <c r="T1025"/>
  <c r="U1025" s="1"/>
  <c r="T1026"/>
  <c r="U1026" s="1"/>
  <c r="T1034"/>
  <c r="T1041"/>
  <c r="T1043"/>
  <c r="U1043" s="1"/>
  <c r="T1046"/>
  <c r="T1155"/>
  <c r="T1213"/>
  <c r="T1210"/>
  <c r="U1210" s="1"/>
  <c r="T1146"/>
  <c r="U1146" s="1"/>
  <c r="T1175"/>
  <c r="T1058"/>
  <c r="T1074"/>
  <c r="U1074" s="1"/>
  <c r="T1102"/>
  <c r="T1110"/>
  <c r="T1217"/>
  <c r="U1217" s="1"/>
  <c r="T1152"/>
  <c r="T1130"/>
  <c r="U1130" s="1"/>
  <c r="T1050"/>
  <c r="U1050" s="1"/>
  <c r="T1093"/>
  <c r="U1093" s="1"/>
  <c r="T1086"/>
  <c r="T1143"/>
  <c r="U1143" s="1"/>
  <c r="T1211"/>
  <c r="T1052"/>
  <c r="T1054"/>
  <c r="T1056"/>
  <c r="U1056" s="1"/>
  <c r="T1065"/>
  <c r="T1091"/>
  <c r="U1091" s="1"/>
  <c r="T1178"/>
  <c r="U1178" s="1"/>
  <c r="T1192"/>
  <c r="U1192" s="1"/>
  <c r="T1214"/>
  <c r="T1059"/>
  <c r="T1123"/>
  <c r="U1123" s="1"/>
  <c r="T1124"/>
  <c r="U1124" s="1"/>
  <c r="T1150"/>
  <c r="T1187"/>
  <c r="T1200"/>
  <c r="T1208"/>
  <c r="T1204"/>
  <c r="U1204" s="1"/>
  <c r="T1188"/>
  <c r="T1162"/>
  <c r="T1060"/>
  <c r="U1060" s="1"/>
  <c r="T1147"/>
  <c r="U1147" s="1"/>
  <c r="T1174"/>
  <c r="T1216"/>
  <c r="T1048"/>
  <c r="U1048" s="1"/>
  <c r="T1049"/>
  <c r="U1049" s="1"/>
  <c r="T1051"/>
  <c r="T1053"/>
  <c r="T1061"/>
  <c r="U1061" s="1"/>
  <c r="T1062"/>
  <c r="T1063"/>
  <c r="U1063" s="1"/>
  <c r="T1064"/>
  <c r="U1064" s="1"/>
  <c r="T1066"/>
  <c r="T1068"/>
  <c r="T1070"/>
  <c r="U1070" s="1"/>
  <c r="T1072"/>
  <c r="U1072" s="1"/>
  <c r="T1079"/>
  <c r="U1079" s="1"/>
  <c r="T1081"/>
  <c r="T1082"/>
  <c r="T1084"/>
  <c r="U1084" s="1"/>
  <c r="T1085"/>
  <c r="T1087"/>
  <c r="U1087" s="1"/>
  <c r="T1089"/>
  <c r="U1089" s="1"/>
  <c r="T1094"/>
  <c r="T1095"/>
  <c r="U1095" s="1"/>
  <c r="T1096"/>
  <c r="U1096" s="1"/>
  <c r="T1098"/>
  <c r="T1099"/>
  <c r="U1099" s="1"/>
  <c r="T1100"/>
  <c r="T1103"/>
  <c r="T1105"/>
  <c r="T1106"/>
  <c r="T1107"/>
  <c r="U1107" s="1"/>
  <c r="T1108"/>
  <c r="T1109"/>
  <c r="U1109" s="1"/>
  <c r="T1111"/>
  <c r="U1111" s="1"/>
  <c r="T1112"/>
  <c r="T1114"/>
  <c r="T1115"/>
  <c r="U1115" s="1"/>
  <c r="T1116"/>
  <c r="U1116" s="1"/>
  <c r="T1120"/>
  <c r="U1120" s="1"/>
  <c r="T1125"/>
  <c r="T1127"/>
  <c r="T1129"/>
  <c r="U1129" s="1"/>
  <c r="T1132"/>
  <c r="U1132" s="1"/>
  <c r="T1135"/>
  <c r="T1136"/>
  <c r="T1137"/>
  <c r="U1137" s="1"/>
  <c r="T1139"/>
  <c r="U1139" s="1"/>
  <c r="T1140"/>
  <c r="U1140" s="1"/>
  <c r="T1141"/>
  <c r="T1142"/>
  <c r="U1142" s="1"/>
  <c r="T1144"/>
  <c r="U1144" s="1"/>
  <c r="T1145"/>
  <c r="T1149"/>
  <c r="T1154"/>
  <c r="T1156"/>
  <c r="U1156" s="1"/>
  <c r="T1157"/>
  <c r="T1158"/>
  <c r="U1158" s="1"/>
  <c r="T1159"/>
  <c r="T1163"/>
  <c r="T1165"/>
  <c r="U1165" s="1"/>
  <c r="T1170"/>
  <c r="T1172"/>
  <c r="U1172" s="1"/>
  <c r="T1173"/>
  <c r="U1173" s="1"/>
  <c r="T1176"/>
  <c r="T1177"/>
  <c r="T1181"/>
  <c r="U1181" s="1"/>
  <c r="T1183"/>
  <c r="U1183" s="1"/>
  <c r="T1184"/>
  <c r="U1184" s="1"/>
  <c r="T1185"/>
  <c r="T1186"/>
  <c r="U1186" s="1"/>
  <c r="T1189"/>
  <c r="U1189" s="1"/>
  <c r="T1190"/>
  <c r="U1190" s="1"/>
  <c r="T1191"/>
  <c r="T1194"/>
  <c r="T1197"/>
  <c r="T1198"/>
  <c r="T1201"/>
  <c r="U1201" s="1"/>
  <c r="T1202"/>
  <c r="T1203"/>
  <c r="U1203" s="1"/>
  <c r="T1207"/>
  <c r="U1207" s="1"/>
  <c r="T1209"/>
  <c r="U1209" s="1"/>
  <c r="T1212"/>
  <c r="T1219"/>
  <c r="T1220"/>
  <c r="U1220" s="1"/>
  <c r="T1055"/>
  <c r="U1055" s="1"/>
  <c r="T1057"/>
  <c r="U1057" s="1"/>
  <c r="T1067"/>
  <c r="U1067" s="1"/>
  <c r="T1069"/>
  <c r="T1071"/>
  <c r="T1073"/>
  <c r="U1073" s="1"/>
  <c r="T1075"/>
  <c r="T1076"/>
  <c r="T1077"/>
  <c r="T1078"/>
  <c r="U1078" s="1"/>
  <c r="T1080"/>
  <c r="U1080" s="1"/>
  <c r="T1083"/>
  <c r="T1088"/>
  <c r="T1090"/>
  <c r="U1090" s="1"/>
  <c r="T1092"/>
  <c r="T1097"/>
  <c r="T1101"/>
  <c r="U1101" s="1"/>
  <c r="T1104"/>
  <c r="T1113"/>
  <c r="U1113" s="1"/>
  <c r="T1117"/>
  <c r="U1117" s="1"/>
  <c r="T1118"/>
  <c r="U1118" s="1"/>
  <c r="T1119"/>
  <c r="T1121"/>
  <c r="U1121" s="1"/>
  <c r="T1122"/>
  <c r="T1126"/>
  <c r="T1128"/>
  <c r="T1131"/>
  <c r="U1131" s="1"/>
  <c r="T1133"/>
  <c r="T1134"/>
  <c r="U1134" s="1"/>
  <c r="T1138"/>
  <c r="U1138" s="1"/>
  <c r="T1148"/>
  <c r="U1148" s="1"/>
  <c r="T1151"/>
  <c r="T1153"/>
  <c r="T1160"/>
  <c r="U1160" s="1"/>
  <c r="T1161"/>
  <c r="U1161" s="1"/>
  <c r="T1164"/>
  <c r="T1166"/>
  <c r="T1167"/>
  <c r="T1168"/>
  <c r="T1169"/>
  <c r="U1169" s="1"/>
  <c r="T1171"/>
  <c r="T1179"/>
  <c r="T1180"/>
  <c r="U1180" s="1"/>
  <c r="T1182"/>
  <c r="U1182" s="1"/>
  <c r="T1193"/>
  <c r="T1195"/>
  <c r="T1196"/>
  <c r="U1196" s="1"/>
  <c r="T1199"/>
  <c r="U1199" s="1"/>
  <c r="T1205"/>
  <c r="T1206"/>
  <c r="T1215"/>
  <c r="U1215" s="1"/>
  <c r="T1218"/>
  <c r="T1221"/>
  <c r="U1221" s="1"/>
  <c r="T1222"/>
  <c r="U1222" s="1"/>
  <c r="T1223"/>
  <c r="T1224"/>
  <c r="T1225"/>
  <c r="U1225" s="1"/>
  <c r="T1226"/>
  <c r="U1226" s="1"/>
  <c r="T1227"/>
  <c r="U1227" s="1"/>
  <c r="T1228"/>
  <c r="T1229"/>
  <c r="T1230"/>
  <c r="U1230" s="1"/>
  <c r="T1231"/>
  <c r="T1232"/>
  <c r="U1232" s="1"/>
  <c r="T1233"/>
  <c r="U1233" s="1"/>
  <c r="T1234"/>
  <c r="T1235"/>
  <c r="U1235" s="1"/>
  <c r="T1236"/>
  <c r="U1236" s="1"/>
  <c r="T1239"/>
  <c r="T1237"/>
  <c r="U1237" s="1"/>
  <c r="T1238"/>
  <c r="T1242"/>
  <c r="T1240"/>
  <c r="T1241"/>
  <c r="T1244"/>
  <c r="U1244" s="1"/>
  <c r="T1243"/>
  <c r="T1245"/>
  <c r="U1245" s="1"/>
  <c r="T1246"/>
  <c r="U1246" s="1"/>
  <c r="T1247"/>
  <c r="T1248"/>
  <c r="T1249"/>
  <c r="U1249" s="1"/>
  <c r="U57"/>
  <c r="X57"/>
  <c r="U59"/>
  <c r="X63"/>
  <c r="X64"/>
  <c r="X65"/>
  <c r="U71"/>
  <c r="U79"/>
  <c r="X82"/>
  <c r="X90"/>
  <c r="U91"/>
  <c r="X93"/>
  <c r="X95"/>
  <c r="X96"/>
  <c r="U103"/>
  <c r="U111"/>
  <c r="X120"/>
  <c r="X121"/>
  <c r="X125"/>
  <c r="U132"/>
  <c r="X139"/>
  <c r="X145"/>
  <c r="U152"/>
  <c r="U153"/>
  <c r="X153"/>
  <c r="U155"/>
  <c r="X156"/>
  <c r="X157"/>
  <c r="X162"/>
  <c r="U163"/>
  <c r="X164"/>
  <c r="U165"/>
  <c r="X167"/>
  <c r="X171"/>
  <c r="U176"/>
  <c r="X177"/>
  <c r="U178"/>
  <c r="U179"/>
  <c r="U181"/>
  <c r="X181"/>
  <c r="U183"/>
  <c r="X184"/>
  <c r="U190"/>
  <c r="X192"/>
  <c r="U193"/>
  <c r="U196"/>
  <c r="X202"/>
  <c r="X205"/>
  <c r="U206"/>
  <c r="U207"/>
  <c r="X208"/>
  <c r="U210"/>
  <c r="U211"/>
  <c r="X214"/>
  <c r="U217"/>
  <c r="X218"/>
  <c r="X220"/>
  <c r="U221"/>
  <c r="U222"/>
  <c r="X223"/>
  <c r="X225"/>
  <c r="X226"/>
  <c r="X227"/>
  <c r="X228"/>
  <c r="U229"/>
  <c r="X229"/>
  <c r="X231"/>
  <c r="X232"/>
  <c r="X234"/>
  <c r="X238"/>
  <c r="X240"/>
  <c r="U242"/>
  <c r="X242"/>
  <c r="X246"/>
  <c r="X247"/>
  <c r="U248"/>
  <c r="X250"/>
  <c r="U249"/>
  <c r="U251"/>
  <c r="X251"/>
  <c r="U253"/>
  <c r="X253"/>
  <c r="X254"/>
  <c r="U255"/>
  <c r="X258"/>
  <c r="U259"/>
  <c r="X260"/>
  <c r="X261"/>
  <c r="X262"/>
  <c r="U264"/>
  <c r="X264"/>
  <c r="X266"/>
  <c r="U267"/>
  <c r="U269"/>
  <c r="X270"/>
  <c r="U271"/>
  <c r="U272"/>
  <c r="X272"/>
  <c r="X276"/>
  <c r="X277"/>
  <c r="X278"/>
  <c r="U279"/>
  <c r="X280"/>
  <c r="U281"/>
  <c r="X281"/>
  <c r="X283"/>
  <c r="X284"/>
  <c r="U287"/>
  <c r="X287"/>
  <c r="X289"/>
  <c r="U290"/>
  <c r="X292"/>
  <c r="X293"/>
  <c r="U294"/>
  <c r="X294"/>
  <c r="U295"/>
  <c r="X295"/>
  <c r="U296"/>
  <c r="X298"/>
  <c r="U300"/>
  <c r="X300"/>
  <c r="X307"/>
  <c r="X303"/>
  <c r="X305"/>
  <c r="X308"/>
  <c r="X309"/>
  <c r="U310"/>
  <c r="X310"/>
  <c r="U311"/>
  <c r="X311"/>
  <c r="X312"/>
  <c r="U313"/>
  <c r="X313"/>
  <c r="X314"/>
  <c r="X315"/>
  <c r="X316"/>
  <c r="X317"/>
  <c r="U318"/>
  <c r="X318"/>
  <c r="U319"/>
  <c r="U320"/>
  <c r="X321"/>
  <c r="U322"/>
  <c r="X323"/>
  <c r="X324"/>
  <c r="U325"/>
  <c r="X325"/>
  <c r="X326"/>
  <c r="U327"/>
  <c r="X327"/>
  <c r="U328"/>
  <c r="X328"/>
  <c r="U329"/>
  <c r="X329"/>
  <c r="X332"/>
  <c r="U333"/>
  <c r="X333"/>
  <c r="X334"/>
  <c r="U335"/>
  <c r="X335"/>
  <c r="U336"/>
  <c r="X336"/>
  <c r="X337"/>
  <c r="X338"/>
  <c r="U340"/>
  <c r="X341"/>
  <c r="U342"/>
  <c r="X342"/>
  <c r="U343"/>
  <c r="X343"/>
  <c r="X344"/>
  <c r="X345"/>
  <c r="X346"/>
  <c r="X348"/>
  <c r="U349"/>
  <c r="X349"/>
  <c r="X350"/>
  <c r="X351"/>
  <c r="U353"/>
  <c r="X354"/>
  <c r="U355"/>
  <c r="X358"/>
  <c r="X359"/>
  <c r="X362"/>
  <c r="X360"/>
  <c r="X364"/>
  <c r="X366"/>
  <c r="U368"/>
  <c r="X365"/>
  <c r="U367"/>
  <c r="X367"/>
  <c r="X373"/>
  <c r="X370"/>
  <c r="U371"/>
  <c r="X374"/>
  <c r="X377"/>
  <c r="X379"/>
  <c r="X378"/>
  <c r="U380"/>
  <c r="X380"/>
  <c r="U382"/>
  <c r="X382"/>
  <c r="U383"/>
  <c r="U385"/>
  <c r="X386"/>
  <c r="X387"/>
  <c r="X388"/>
  <c r="X391"/>
  <c r="X390"/>
  <c r="X392"/>
  <c r="X395"/>
  <c r="X397"/>
  <c r="U398"/>
  <c r="X398"/>
  <c r="U400"/>
  <c r="X400"/>
  <c r="U402"/>
  <c r="X404"/>
  <c r="U406"/>
  <c r="X407"/>
  <c r="X409"/>
  <c r="X411"/>
  <c r="U412"/>
  <c r="X413"/>
  <c r="U416"/>
  <c r="X416"/>
  <c r="U418"/>
  <c r="X418"/>
  <c r="U419"/>
  <c r="X419"/>
  <c r="X420"/>
  <c r="X421"/>
  <c r="X422"/>
  <c r="U423"/>
  <c r="X424"/>
  <c r="U425"/>
  <c r="X425"/>
  <c r="U426"/>
  <c r="X426"/>
  <c r="X427"/>
  <c r="U429"/>
  <c r="X429"/>
  <c r="X430"/>
  <c r="U432"/>
  <c r="X432"/>
  <c r="U433"/>
  <c r="X433"/>
  <c r="X434"/>
  <c r="X435"/>
  <c r="U437"/>
  <c r="X437"/>
  <c r="X439"/>
  <c r="U440"/>
  <c r="X440"/>
  <c r="U441"/>
  <c r="X441"/>
  <c r="X442"/>
  <c r="U443"/>
  <c r="U444"/>
  <c r="U445"/>
  <c r="X445"/>
  <c r="X446"/>
  <c r="U447"/>
  <c r="X447"/>
  <c r="X448"/>
  <c r="U450"/>
  <c r="X450"/>
  <c r="X454"/>
  <c r="X455"/>
  <c r="U453"/>
  <c r="X453"/>
  <c r="X458"/>
  <c r="U456"/>
  <c r="X456"/>
  <c r="X459"/>
  <c r="U460"/>
  <c r="X460"/>
  <c r="U462"/>
  <c r="X461"/>
  <c r="X474"/>
  <c r="X469"/>
  <c r="X470"/>
  <c r="X473"/>
  <c r="U464"/>
  <c r="X464"/>
  <c r="U468"/>
  <c r="X468"/>
  <c r="U465"/>
  <c r="X465"/>
  <c r="U466"/>
  <c r="X466"/>
  <c r="X471"/>
  <c r="U467"/>
  <c r="X467"/>
  <c r="X475"/>
  <c r="X476"/>
  <c r="X477"/>
  <c r="U478"/>
  <c r="X478"/>
  <c r="U479"/>
  <c r="U480"/>
  <c r="X480"/>
  <c r="U481"/>
  <c r="X481"/>
  <c r="X482"/>
  <c r="X483"/>
  <c r="X484"/>
  <c r="U485"/>
  <c r="X485"/>
  <c r="X486"/>
  <c r="U487"/>
  <c r="X487"/>
  <c r="U488"/>
  <c r="X488"/>
  <c r="U489"/>
  <c r="U490"/>
  <c r="X490"/>
  <c r="X491"/>
  <c r="X492"/>
  <c r="U493"/>
  <c r="X493"/>
  <c r="U494"/>
  <c r="X494"/>
  <c r="U495"/>
  <c r="X495"/>
  <c r="X496"/>
  <c r="U497"/>
  <c r="X497"/>
  <c r="U498"/>
  <c r="X498"/>
  <c r="X499"/>
  <c r="X501"/>
  <c r="X503"/>
  <c r="U504"/>
  <c r="X504"/>
  <c r="U505"/>
  <c r="X505"/>
  <c r="X507"/>
  <c r="X506"/>
  <c r="U509"/>
  <c r="X509"/>
  <c r="U508"/>
  <c r="X508"/>
  <c r="U510"/>
  <c r="X510"/>
  <c r="U511"/>
  <c r="X511"/>
  <c r="X512"/>
  <c r="U513"/>
  <c r="X513"/>
  <c r="X514"/>
  <c r="X515"/>
  <c r="X516"/>
  <c r="X517"/>
  <c r="U518"/>
  <c r="X518"/>
  <c r="U519"/>
  <c r="X519"/>
  <c r="U520"/>
  <c r="X520"/>
  <c r="X521"/>
  <c r="X522"/>
  <c r="U523"/>
  <c r="X523"/>
  <c r="U524"/>
  <c r="X524"/>
  <c r="X526"/>
  <c r="X527"/>
  <c r="U528"/>
  <c r="X528"/>
  <c r="U529"/>
  <c r="X529"/>
  <c r="X531"/>
  <c r="X530"/>
  <c r="U532"/>
  <c r="X532"/>
  <c r="U533"/>
  <c r="X533"/>
  <c r="U535"/>
  <c r="X535"/>
  <c r="U537"/>
  <c r="X537"/>
  <c r="U538"/>
  <c r="X538"/>
  <c r="U539"/>
  <c r="X539"/>
  <c r="U540"/>
  <c r="X540"/>
  <c r="X541"/>
  <c r="U542"/>
  <c r="X542"/>
  <c r="X543"/>
  <c r="U544"/>
  <c r="X544"/>
  <c r="X546"/>
  <c r="X545"/>
  <c r="U547"/>
  <c r="X547"/>
  <c r="U549"/>
  <c r="X549"/>
  <c r="X551"/>
  <c r="U550"/>
  <c r="X550"/>
  <c r="U553"/>
  <c r="X553"/>
  <c r="U552"/>
  <c r="X552"/>
  <c r="X554"/>
  <c r="X557"/>
  <c r="X556"/>
  <c r="X563"/>
  <c r="X562"/>
  <c r="X559"/>
  <c r="X561"/>
  <c r="U558"/>
  <c r="X558"/>
  <c r="X565"/>
  <c r="U566"/>
  <c r="X566"/>
  <c r="X564"/>
  <c r="U567"/>
  <c r="U568"/>
  <c r="X568"/>
  <c r="X579"/>
  <c r="X576"/>
  <c r="X583"/>
  <c r="X570"/>
  <c r="X585"/>
  <c r="X588"/>
  <c r="U584"/>
  <c r="X584"/>
  <c r="U587"/>
  <c r="X587"/>
  <c r="X569"/>
  <c r="X571"/>
  <c r="X595"/>
  <c r="U591"/>
  <c r="X591"/>
  <c r="X572"/>
  <c r="X596"/>
  <c r="X592"/>
  <c r="U594"/>
  <c r="U577"/>
  <c r="X577"/>
  <c r="U580"/>
  <c r="X580"/>
  <c r="X593"/>
  <c r="U575"/>
  <c r="X575"/>
  <c r="U581"/>
  <c r="X581"/>
  <c r="U586"/>
  <c r="X586"/>
  <c r="X589"/>
  <c r="X573"/>
  <c r="X574"/>
  <c r="U582"/>
  <c r="X582"/>
  <c r="X590"/>
  <c r="U597"/>
  <c r="X597"/>
  <c r="X598"/>
  <c r="U599"/>
  <c r="X599"/>
  <c r="X600"/>
  <c r="X601"/>
  <c r="U602"/>
  <c r="X602"/>
  <c r="X603"/>
  <c r="X605"/>
  <c r="X604"/>
  <c r="X606"/>
  <c r="U607"/>
  <c r="X607"/>
  <c r="X608"/>
  <c r="X609"/>
  <c r="X610"/>
  <c r="U611"/>
  <c r="X611"/>
  <c r="U612"/>
  <c r="X612"/>
  <c r="U613"/>
  <c r="X613"/>
  <c r="X614"/>
  <c r="X615"/>
  <c r="X616"/>
  <c r="U617"/>
  <c r="X617"/>
  <c r="U618"/>
  <c r="X618"/>
  <c r="X620"/>
  <c r="U619"/>
  <c r="X619"/>
  <c r="X621"/>
  <c r="X622"/>
  <c r="U623"/>
  <c r="X623"/>
  <c r="U624"/>
  <c r="X624"/>
  <c r="X625"/>
  <c r="U626"/>
  <c r="X626"/>
  <c r="U627"/>
  <c r="X627"/>
  <c r="X628"/>
  <c r="X630"/>
  <c r="U629"/>
  <c r="X629"/>
  <c r="X633"/>
  <c r="U631"/>
  <c r="X631"/>
  <c r="X632"/>
  <c r="X634"/>
  <c r="U635"/>
  <c r="X635"/>
  <c r="U636"/>
  <c r="X636"/>
  <c r="X638"/>
  <c r="X637"/>
  <c r="X639"/>
  <c r="U640"/>
  <c r="X640"/>
  <c r="X641"/>
  <c r="X642"/>
  <c r="X643"/>
  <c r="U644"/>
  <c r="X644"/>
  <c r="X645"/>
  <c r="U646"/>
  <c r="X646"/>
  <c r="U648"/>
  <c r="X648"/>
  <c r="U647"/>
  <c r="X647"/>
  <c r="X649"/>
  <c r="U650"/>
  <c r="X650"/>
  <c r="U651"/>
  <c r="X651"/>
  <c r="X652"/>
  <c r="U653"/>
  <c r="X653"/>
  <c r="U654"/>
  <c r="X654"/>
  <c r="U656"/>
  <c r="X656"/>
  <c r="U655"/>
  <c r="X655"/>
  <c r="X657"/>
  <c r="U658"/>
  <c r="X658"/>
  <c r="U659"/>
  <c r="X659"/>
  <c r="X660"/>
  <c r="X661"/>
  <c r="U662"/>
  <c r="X662"/>
  <c r="U663"/>
  <c r="X663"/>
  <c r="U665"/>
  <c r="X665"/>
  <c r="X664"/>
  <c r="U666"/>
  <c r="X666"/>
  <c r="U667"/>
  <c r="X667"/>
  <c r="U668"/>
  <c r="X668"/>
  <c r="X669"/>
  <c r="U670"/>
  <c r="X670"/>
  <c r="U671"/>
  <c r="X671"/>
  <c r="U672"/>
  <c r="X672"/>
  <c r="X673"/>
  <c r="X674"/>
  <c r="U675"/>
  <c r="X675"/>
  <c r="U676"/>
  <c r="X676"/>
  <c r="X677"/>
  <c r="X678"/>
  <c r="U680"/>
  <c r="X680"/>
  <c r="U679"/>
  <c r="X679"/>
  <c r="X681"/>
  <c r="X682"/>
  <c r="X683"/>
  <c r="U685"/>
  <c r="X685"/>
  <c r="X684"/>
  <c r="X686"/>
  <c r="U687"/>
  <c r="X687"/>
  <c r="U688"/>
  <c r="X688"/>
  <c r="U689"/>
  <c r="X689"/>
  <c r="U690"/>
  <c r="X690"/>
  <c r="X691"/>
  <c r="X692"/>
  <c r="U693"/>
  <c r="X693"/>
  <c r="X694"/>
  <c r="U695"/>
  <c r="X695"/>
  <c r="U696"/>
  <c r="X696"/>
  <c r="U697"/>
  <c r="X697"/>
  <c r="U698"/>
  <c r="X698"/>
  <c r="X699"/>
  <c r="U700"/>
  <c r="X701"/>
  <c r="X702"/>
  <c r="X703"/>
  <c r="X704"/>
  <c r="U705"/>
  <c r="X705"/>
  <c r="U707"/>
  <c r="X707"/>
  <c r="X706"/>
  <c r="U709"/>
  <c r="X709"/>
  <c r="U708"/>
  <c r="X708"/>
  <c r="U710"/>
  <c r="X710"/>
  <c r="U712"/>
  <c r="X712"/>
  <c r="X713"/>
  <c r="U711"/>
  <c r="X711"/>
  <c r="U714"/>
  <c r="X714"/>
  <c r="X715"/>
  <c r="X718"/>
  <c r="U721"/>
  <c r="X721"/>
  <c r="U717"/>
  <c r="X717"/>
  <c r="U720"/>
  <c r="X720"/>
  <c r="X719"/>
  <c r="X716"/>
  <c r="U728"/>
  <c r="X728"/>
  <c r="U722"/>
  <c r="X722"/>
  <c r="U726"/>
  <c r="X726"/>
  <c r="X724"/>
  <c r="U725"/>
  <c r="X725"/>
  <c r="U727"/>
  <c r="X727"/>
  <c r="X733"/>
  <c r="U729"/>
  <c r="X729"/>
  <c r="X730"/>
  <c r="U731"/>
  <c r="X731"/>
  <c r="U732"/>
  <c r="X732"/>
  <c r="U734"/>
  <c r="X734"/>
  <c r="X735"/>
  <c r="U736"/>
  <c r="X736"/>
  <c r="X737"/>
  <c r="U738"/>
  <c r="X738"/>
  <c r="U791"/>
  <c r="X791"/>
  <c r="X740"/>
  <c r="X739"/>
  <c r="U759"/>
  <c r="X759"/>
  <c r="X781"/>
  <c r="X776"/>
  <c r="X782"/>
  <c r="X783"/>
  <c r="U767"/>
  <c r="X767"/>
  <c r="U792"/>
  <c r="X792"/>
  <c r="X790"/>
  <c r="X741"/>
  <c r="U746"/>
  <c r="X746"/>
  <c r="X751"/>
  <c r="X762"/>
  <c r="U763"/>
  <c r="X763"/>
  <c r="U780"/>
  <c r="X780"/>
  <c r="X745"/>
  <c r="X778"/>
  <c r="U771"/>
  <c r="X771"/>
  <c r="X788"/>
  <c r="U752"/>
  <c r="X752"/>
  <c r="X769"/>
  <c r="U774"/>
  <c r="X774"/>
  <c r="U760"/>
  <c r="X760"/>
  <c r="U757"/>
  <c r="X757"/>
  <c r="X744"/>
  <c r="U747"/>
  <c r="X747"/>
  <c r="X748"/>
  <c r="U749"/>
  <c r="X749"/>
  <c r="X750"/>
  <c r="X755"/>
  <c r="U756"/>
  <c r="X756"/>
  <c r="U761"/>
  <c r="X761"/>
  <c r="X764"/>
  <c r="U765"/>
  <c r="X765"/>
  <c r="X768"/>
  <c r="U777"/>
  <c r="X777"/>
  <c r="U779"/>
  <c r="X779"/>
  <c r="X785"/>
  <c r="U786"/>
  <c r="X786"/>
  <c r="U787"/>
  <c r="X787"/>
  <c r="X743"/>
  <c r="X753"/>
  <c r="X754"/>
  <c r="U758"/>
  <c r="X758"/>
  <c r="X766"/>
  <c r="X770"/>
  <c r="U772"/>
  <c r="X772"/>
  <c r="X773"/>
  <c r="X775"/>
  <c r="U784"/>
  <c r="X784"/>
  <c r="X789"/>
  <c r="X794"/>
  <c r="X793"/>
  <c r="X795"/>
  <c r="U796"/>
  <c r="X796"/>
  <c r="U797"/>
  <c r="X797"/>
  <c r="X799"/>
  <c r="U798"/>
  <c r="X798"/>
  <c r="U800"/>
  <c r="X800"/>
  <c r="U801"/>
  <c r="X801"/>
  <c r="U802"/>
  <c r="X802"/>
  <c r="X803"/>
  <c r="X804"/>
  <c r="U805"/>
  <c r="X805"/>
  <c r="X806"/>
  <c r="U807"/>
  <c r="X807"/>
  <c r="U808"/>
  <c r="X808"/>
  <c r="X809"/>
  <c r="U810"/>
  <c r="X810"/>
  <c r="X811"/>
  <c r="U812"/>
  <c r="X812"/>
  <c r="X813"/>
  <c r="X814"/>
  <c r="X815"/>
  <c r="U816"/>
  <c r="X816"/>
  <c r="U817"/>
  <c r="X817"/>
  <c r="X818"/>
  <c r="X819"/>
  <c r="U820"/>
  <c r="X820"/>
  <c r="U821"/>
  <c r="X821"/>
  <c r="X822"/>
  <c r="X823"/>
  <c r="U824"/>
  <c r="X824"/>
  <c r="U825"/>
  <c r="X825"/>
  <c r="U826"/>
  <c r="X826"/>
  <c r="X827"/>
  <c r="X829"/>
  <c r="U828"/>
  <c r="X828"/>
  <c r="U830"/>
  <c r="X830"/>
  <c r="U832"/>
  <c r="X832"/>
  <c r="X831"/>
  <c r="U834"/>
  <c r="X834"/>
  <c r="U833"/>
  <c r="X833"/>
  <c r="X835"/>
  <c r="U836"/>
  <c r="X836"/>
  <c r="X838"/>
  <c r="U839"/>
  <c r="X839"/>
  <c r="U840"/>
  <c r="X840"/>
  <c r="X841"/>
  <c r="X842"/>
  <c r="X843"/>
  <c r="U845"/>
  <c r="X845"/>
  <c r="U844"/>
  <c r="X844"/>
  <c r="X846"/>
  <c r="U847"/>
  <c r="X847"/>
  <c r="X848"/>
  <c r="X849"/>
  <c r="U850"/>
  <c r="X850"/>
  <c r="X851"/>
  <c r="X852"/>
  <c r="U853"/>
  <c r="X853"/>
  <c r="X854"/>
  <c r="U855"/>
  <c r="X855"/>
  <c r="U856"/>
  <c r="X856"/>
  <c r="U857"/>
  <c r="X857"/>
  <c r="U859"/>
  <c r="X859"/>
  <c r="X858"/>
  <c r="U860"/>
  <c r="X860"/>
  <c r="X861"/>
  <c r="X862"/>
  <c r="U864"/>
  <c r="X864"/>
  <c r="U865"/>
  <c r="X865"/>
  <c r="X863"/>
  <c r="X866"/>
  <c r="X867"/>
  <c r="U868"/>
  <c r="X868"/>
  <c r="U869"/>
  <c r="X869"/>
  <c r="X870"/>
  <c r="X871"/>
  <c r="U872"/>
  <c r="X872"/>
  <c r="U873"/>
  <c r="X873"/>
  <c r="X874"/>
  <c r="X875"/>
  <c r="X877"/>
  <c r="U876"/>
  <c r="X876"/>
  <c r="X879"/>
  <c r="X878"/>
  <c r="U881"/>
  <c r="X881"/>
  <c r="U880"/>
  <c r="X880"/>
  <c r="U882"/>
  <c r="X882"/>
  <c r="X883"/>
  <c r="U884"/>
  <c r="X884"/>
  <c r="X885"/>
  <c r="U886"/>
  <c r="X886"/>
  <c r="U887"/>
  <c r="X887"/>
  <c r="X888"/>
  <c r="U889"/>
  <c r="X889"/>
  <c r="X892"/>
  <c r="X891"/>
  <c r="U893"/>
  <c r="X893"/>
  <c r="U890"/>
  <c r="X890"/>
  <c r="X894"/>
  <c r="X895"/>
  <c r="X896"/>
  <c r="U897"/>
  <c r="X897"/>
  <c r="X898"/>
  <c r="X899"/>
  <c r="X900"/>
  <c r="U901"/>
  <c r="X901"/>
  <c r="U902"/>
  <c r="X902"/>
  <c r="U904"/>
  <c r="X904"/>
  <c r="U903"/>
  <c r="X903"/>
  <c r="X906"/>
  <c r="U905"/>
  <c r="X905"/>
  <c r="X907"/>
  <c r="X908"/>
  <c r="X909"/>
  <c r="U910"/>
  <c r="X910"/>
  <c r="U912"/>
  <c r="X912"/>
  <c r="X911"/>
  <c r="X913"/>
  <c r="X914"/>
  <c r="X915"/>
  <c r="U916"/>
  <c r="X916"/>
  <c r="U917"/>
  <c r="X917"/>
  <c r="X918"/>
  <c r="U919"/>
  <c r="X919"/>
  <c r="U921"/>
  <c r="X921"/>
  <c r="U920"/>
  <c r="X920"/>
  <c r="X922"/>
  <c r="X923"/>
  <c r="U924"/>
  <c r="X924"/>
  <c r="U925"/>
  <c r="X925"/>
  <c r="X926"/>
  <c r="U927"/>
  <c r="X927"/>
  <c r="U928"/>
  <c r="X928"/>
  <c r="X930"/>
  <c r="U929"/>
  <c r="X929"/>
  <c r="X931"/>
  <c r="X933"/>
  <c r="X932"/>
  <c r="U934"/>
  <c r="X934"/>
  <c r="X935"/>
  <c r="U936"/>
  <c r="X936"/>
  <c r="U937"/>
  <c r="X937"/>
  <c r="U938"/>
  <c r="X938"/>
  <c r="X939"/>
  <c r="U941"/>
  <c r="X941"/>
  <c r="X940"/>
  <c r="X944"/>
  <c r="X943"/>
  <c r="U942"/>
  <c r="X942"/>
  <c r="U945"/>
  <c r="X945"/>
  <c r="X948"/>
  <c r="X946"/>
  <c r="U947"/>
  <c r="X947"/>
  <c r="U949"/>
  <c r="X949"/>
  <c r="U950"/>
  <c r="X950"/>
  <c r="U951"/>
  <c r="X951"/>
  <c r="X952"/>
  <c r="U953"/>
  <c r="X953"/>
  <c r="U954"/>
  <c r="X954"/>
  <c r="X955"/>
  <c r="X956"/>
  <c r="U957"/>
  <c r="X957"/>
  <c r="U958"/>
  <c r="X958"/>
  <c r="X959"/>
  <c r="X961"/>
  <c r="U960"/>
  <c r="X960"/>
  <c r="U962"/>
  <c r="X962"/>
  <c r="X963"/>
  <c r="U964"/>
  <c r="X964"/>
  <c r="X965"/>
  <c r="X966"/>
  <c r="U967"/>
  <c r="X967"/>
  <c r="U968"/>
  <c r="X968"/>
  <c r="X969"/>
  <c r="X972"/>
  <c r="X970"/>
  <c r="U971"/>
  <c r="X971"/>
  <c r="U977"/>
  <c r="X977"/>
  <c r="X976"/>
  <c r="U974"/>
  <c r="X974"/>
  <c r="X975"/>
  <c r="X973"/>
  <c r="U978"/>
  <c r="X978"/>
  <c r="X979"/>
  <c r="X980"/>
  <c r="U981"/>
  <c r="X981"/>
  <c r="X985"/>
  <c r="U984"/>
  <c r="X984"/>
  <c r="U982"/>
  <c r="X982"/>
  <c r="U983"/>
  <c r="X983"/>
  <c r="U987"/>
  <c r="X987"/>
  <c r="X986"/>
  <c r="U993"/>
  <c r="X993"/>
  <c r="X988"/>
  <c r="X990"/>
  <c r="U991"/>
  <c r="X991"/>
  <c r="U995"/>
  <c r="X995"/>
  <c r="X989"/>
  <c r="X992"/>
  <c r="X994"/>
  <c r="U996"/>
  <c r="X996"/>
  <c r="U1001"/>
  <c r="X1001"/>
  <c r="X1003"/>
  <c r="X999"/>
  <c r="U1004"/>
  <c r="X1004"/>
  <c r="U997"/>
  <c r="X997"/>
  <c r="X998"/>
  <c r="X1002"/>
  <c r="X1010"/>
  <c r="U1000"/>
  <c r="X1000"/>
  <c r="X1005"/>
  <c r="X1006"/>
  <c r="U1007"/>
  <c r="X1007"/>
  <c r="U1008"/>
  <c r="X1008"/>
  <c r="U1009"/>
  <c r="X1009"/>
  <c r="X1011"/>
  <c r="U1012"/>
  <c r="X1012"/>
  <c r="X1024"/>
  <c r="U1027"/>
  <c r="X1027"/>
  <c r="U1040"/>
  <c r="X1040"/>
  <c r="X1042"/>
  <c r="U1031"/>
  <c r="X1031"/>
  <c r="X1018"/>
  <c r="X1013"/>
  <c r="U1014"/>
  <c r="X1014"/>
  <c r="U1015"/>
  <c r="X1015"/>
  <c r="X1017"/>
  <c r="X1021"/>
  <c r="X1023"/>
  <c r="U1028"/>
  <c r="X1028"/>
  <c r="X1029"/>
  <c r="X1030"/>
  <c r="X1032"/>
  <c r="U1033"/>
  <c r="X1033"/>
  <c r="U1035"/>
  <c r="X1035"/>
  <c r="U1036"/>
  <c r="X1036"/>
  <c r="U1037"/>
  <c r="X1037"/>
  <c r="X1038"/>
  <c r="U1039"/>
  <c r="X1039"/>
  <c r="X1044"/>
  <c r="X1045"/>
  <c r="X1047"/>
  <c r="U1016"/>
  <c r="X1016"/>
  <c r="U1019"/>
  <c r="X1019"/>
  <c r="X1020"/>
  <c r="X1022"/>
  <c r="X1025"/>
  <c r="X1026"/>
  <c r="U1034"/>
  <c r="X1034"/>
  <c r="U1041"/>
  <c r="X1041"/>
  <c r="X1043"/>
  <c r="U1046"/>
  <c r="X1046"/>
  <c r="U1155"/>
  <c r="X1155"/>
  <c r="U1213"/>
  <c r="X1213"/>
  <c r="X1210"/>
  <c r="X1146"/>
  <c r="U1175"/>
  <c r="X1175"/>
  <c r="U1058"/>
  <c r="X1058"/>
  <c r="X1074"/>
  <c r="U1102"/>
  <c r="X1102"/>
  <c r="U1110"/>
  <c r="X1110"/>
  <c r="X1217"/>
  <c r="U1152"/>
  <c r="X1152"/>
  <c r="X1130"/>
  <c r="X1050"/>
  <c r="X1093"/>
  <c r="U1086"/>
  <c r="X1086"/>
  <c r="X1143"/>
  <c r="U1211"/>
  <c r="X1211"/>
  <c r="U1052"/>
  <c r="X1052"/>
  <c r="U1054"/>
  <c r="X1054"/>
  <c r="X1056"/>
  <c r="U1065"/>
  <c r="X1065"/>
  <c r="X1091"/>
  <c r="X1178"/>
  <c r="X1192"/>
  <c r="U1214"/>
  <c r="X1214"/>
  <c r="U1059"/>
  <c r="X1059"/>
  <c r="X1123"/>
  <c r="X1124"/>
  <c r="U1150"/>
  <c r="X1150"/>
  <c r="U1187"/>
  <c r="X1187"/>
  <c r="U1200"/>
  <c r="X1200"/>
  <c r="U1208"/>
  <c r="X1208"/>
  <c r="X1204"/>
  <c r="U1188"/>
  <c r="X1188"/>
  <c r="U1162"/>
  <c r="X1162"/>
  <c r="X1060"/>
  <c r="X1147"/>
  <c r="U1174"/>
  <c r="X1174"/>
  <c r="U1216"/>
  <c r="X1216"/>
  <c r="X1048"/>
  <c r="X1049"/>
  <c r="U1051"/>
  <c r="X1051"/>
  <c r="U1053"/>
  <c r="X1053"/>
  <c r="X1061"/>
  <c r="U1062"/>
  <c r="X1062"/>
  <c r="X1063"/>
  <c r="X1064"/>
  <c r="U1066"/>
  <c r="X1066"/>
  <c r="U1068"/>
  <c r="X1068"/>
  <c r="X1070"/>
  <c r="X1072"/>
  <c r="X1079"/>
  <c r="U1081"/>
  <c r="X1081"/>
  <c r="U1082"/>
  <c r="X1082"/>
  <c r="X1084"/>
  <c r="U1085"/>
  <c r="X1085"/>
  <c r="X1087"/>
  <c r="X1089"/>
  <c r="U1094"/>
  <c r="X1094"/>
  <c r="X1095"/>
  <c r="X1096"/>
  <c r="U1098"/>
  <c r="X1098"/>
  <c r="X1099"/>
  <c r="U1100"/>
  <c r="X1100"/>
  <c r="U1103"/>
  <c r="X1103"/>
  <c r="U1105"/>
  <c r="X1105"/>
  <c r="U1106"/>
  <c r="X1106"/>
  <c r="X1107"/>
  <c r="U1108"/>
  <c r="X1108"/>
  <c r="X1109"/>
  <c r="X1111"/>
  <c r="U1112"/>
  <c r="X1112"/>
  <c r="U1114"/>
  <c r="X1114"/>
  <c r="X1115"/>
  <c r="X1116"/>
  <c r="X1120"/>
  <c r="U1125"/>
  <c r="X1125"/>
  <c r="U1127"/>
  <c r="X1127"/>
  <c r="X1129"/>
  <c r="X1132"/>
  <c r="U1135"/>
  <c r="X1135"/>
  <c r="U1136"/>
  <c r="X1136"/>
  <c r="X1137"/>
  <c r="X1139"/>
  <c r="X1140"/>
  <c r="U1141"/>
  <c r="X1141"/>
  <c r="X1142"/>
  <c r="X1144"/>
  <c r="U1145"/>
  <c r="X1145"/>
  <c r="U1149"/>
  <c r="X1149"/>
  <c r="U1154"/>
  <c r="X1154"/>
  <c r="X1156"/>
  <c r="U1157"/>
  <c r="X1157"/>
  <c r="X1158"/>
  <c r="U1159"/>
  <c r="X1159"/>
  <c r="U1163"/>
  <c r="X1163"/>
  <c r="X1165"/>
  <c r="U1170"/>
  <c r="X1170"/>
  <c r="X1172"/>
  <c r="X1173"/>
  <c r="U1176"/>
  <c r="X1176"/>
  <c r="U1177"/>
  <c r="X1177"/>
  <c r="X1181"/>
  <c r="X1183"/>
  <c r="X1184"/>
  <c r="U1185"/>
  <c r="X1185"/>
  <c r="X1186"/>
  <c r="X1189"/>
  <c r="X1190"/>
  <c r="U1191"/>
  <c r="X1191"/>
  <c r="U1194"/>
  <c r="X1194"/>
  <c r="U1197"/>
  <c r="X1197"/>
  <c r="U1198"/>
  <c r="X1198"/>
  <c r="X1201"/>
  <c r="U1202"/>
  <c r="X1202"/>
  <c r="X1203"/>
  <c r="X1207"/>
  <c r="X1209"/>
  <c r="U1212"/>
  <c r="X1212"/>
  <c r="U1219"/>
  <c r="X1219"/>
  <c r="X1220"/>
  <c r="X1055"/>
  <c r="X1057"/>
  <c r="X1067"/>
  <c r="U1069"/>
  <c r="X1069"/>
  <c r="U1071"/>
  <c r="X1071"/>
  <c r="X1073"/>
  <c r="U1075"/>
  <c r="X1075"/>
  <c r="U1076"/>
  <c r="X1076"/>
  <c r="U1077"/>
  <c r="X1077"/>
  <c r="X1078"/>
  <c r="X1080"/>
  <c r="U1083"/>
  <c r="X1083"/>
  <c r="U1088"/>
  <c r="X1088"/>
  <c r="X1090"/>
  <c r="U1092"/>
  <c r="X1092"/>
  <c r="U1097"/>
  <c r="X1097"/>
  <c r="X1101"/>
  <c r="U1104"/>
  <c r="X1104"/>
  <c r="X1113"/>
  <c r="X1117"/>
  <c r="X1118"/>
  <c r="U1119"/>
  <c r="X1119"/>
  <c r="X1121"/>
  <c r="U1122"/>
  <c r="X1122"/>
  <c r="U1126"/>
  <c r="X1126"/>
  <c r="U1128"/>
  <c r="X1128"/>
  <c r="X1131"/>
  <c r="U1133"/>
  <c r="X1133"/>
  <c r="X1134"/>
  <c r="X1138"/>
  <c r="X1148"/>
  <c r="U1151"/>
  <c r="X1151"/>
  <c r="U1153"/>
  <c r="X1153"/>
  <c r="X1160"/>
  <c r="X1161"/>
  <c r="U1164"/>
  <c r="X1164"/>
  <c r="U1166"/>
  <c r="X1166"/>
  <c r="U1167"/>
  <c r="X1167"/>
  <c r="U1168"/>
  <c r="X1168"/>
  <c r="X1169"/>
  <c r="U1171"/>
  <c r="X1171"/>
  <c r="U1179"/>
  <c r="X1179"/>
  <c r="X1180"/>
  <c r="X1182"/>
  <c r="U1193"/>
  <c r="X1193"/>
  <c r="U1195"/>
  <c r="X1195"/>
  <c r="X1196"/>
  <c r="X1199"/>
  <c r="U1205"/>
  <c r="X1205"/>
  <c r="U1206"/>
  <c r="X1206"/>
  <c r="X1215"/>
  <c r="U1218"/>
  <c r="X1218"/>
  <c r="X1221"/>
  <c r="X1222"/>
  <c r="U1223"/>
  <c r="X1223"/>
  <c r="U1224"/>
  <c r="X1224"/>
  <c r="X1225"/>
  <c r="X1226"/>
  <c r="X1227"/>
  <c r="U1228"/>
  <c r="X1228"/>
  <c r="U1229"/>
  <c r="X1229"/>
  <c r="X1230"/>
  <c r="U1231"/>
  <c r="X1231"/>
  <c r="X1232"/>
  <c r="X1233"/>
  <c r="U1234"/>
  <c r="X1234"/>
  <c r="X1235"/>
  <c r="X1236"/>
  <c r="U1239"/>
  <c r="X1239"/>
  <c r="X1237"/>
  <c r="U1238"/>
  <c r="X1238"/>
  <c r="U1242"/>
  <c r="X1242"/>
  <c r="U1240"/>
  <c r="X1240"/>
  <c r="U1241"/>
  <c r="X1241"/>
  <c r="X1244"/>
  <c r="U1243"/>
  <c r="X1243"/>
  <c r="X1245"/>
  <c r="X1246"/>
  <c r="U1247"/>
  <c r="X1247"/>
  <c r="U1248"/>
  <c r="X1248"/>
  <c r="X1249"/>
  <c r="U1250"/>
  <c r="X1250"/>
  <c r="U1252"/>
  <c r="X1252"/>
  <c r="U1251"/>
  <c r="X1251"/>
  <c r="U1253"/>
  <c r="X1253"/>
  <c r="U1254"/>
  <c r="X1254"/>
  <c r="U1255"/>
  <c r="X1255"/>
  <c r="U1256"/>
  <c r="X1256"/>
  <c r="U1258"/>
  <c r="X1258"/>
  <c r="U1257"/>
  <c r="X1257"/>
  <c r="U1259"/>
  <c r="X1259"/>
  <c r="U1260"/>
  <c r="X1260"/>
  <c r="U1261"/>
  <c r="X1261"/>
  <c r="U1262"/>
  <c r="X1262"/>
  <c r="U1263"/>
  <c r="X1263"/>
  <c r="U1264"/>
  <c r="X1264"/>
  <c r="U1265"/>
  <c r="X1265"/>
  <c r="U1266"/>
  <c r="X1266"/>
  <c r="U1267"/>
  <c r="X1267"/>
  <c r="U1268"/>
  <c r="X1268"/>
  <c r="U1269"/>
  <c r="X1269"/>
  <c r="U1270"/>
  <c r="X1270"/>
  <c r="U1271"/>
  <c r="X1271"/>
  <c r="U1272"/>
  <c r="X1272"/>
  <c r="U1273"/>
  <c r="X1273"/>
  <c r="U1274"/>
  <c r="X1274"/>
  <c r="U1275"/>
  <c r="X1275"/>
  <c r="U1276"/>
  <c r="X1276"/>
  <c r="U1277"/>
  <c r="X1277"/>
  <c r="U1278"/>
  <c r="X1278"/>
  <c r="U1279"/>
  <c r="X1279"/>
  <c r="U1280"/>
  <c r="X1280"/>
  <c r="U1281"/>
  <c r="X1281"/>
  <c r="U1284"/>
  <c r="X1284"/>
  <c r="U1282"/>
  <c r="X1282"/>
  <c r="U1283"/>
  <c r="X1283"/>
  <c r="U1285"/>
  <c r="X1285"/>
  <c r="U1286"/>
  <c r="X1286"/>
  <c r="U1287"/>
  <c r="X1287"/>
  <c r="U1288"/>
  <c r="X1288"/>
  <c r="U1289"/>
  <c r="X1289"/>
  <c r="U1290"/>
  <c r="X1290"/>
  <c r="U1291"/>
  <c r="X1291"/>
  <c r="U1293"/>
  <c r="X1293"/>
  <c r="U1292"/>
  <c r="X1292"/>
  <c r="U1294"/>
  <c r="X1294"/>
  <c r="U1295"/>
  <c r="X1295"/>
  <c r="U1296"/>
  <c r="X1296"/>
  <c r="U1297"/>
  <c r="X1297"/>
  <c r="U1298"/>
  <c r="X1298"/>
  <c r="U1299"/>
  <c r="X1299"/>
  <c r="U1300"/>
  <c r="X1300"/>
  <c r="U1301"/>
  <c r="X1301"/>
  <c r="U1303"/>
  <c r="X1303"/>
  <c r="U1302"/>
  <c r="X1302"/>
  <c r="U1304"/>
  <c r="X1304"/>
  <c r="U1305"/>
  <c r="X1305"/>
  <c r="U1306"/>
  <c r="X1306"/>
  <c r="U1307"/>
  <c r="X1307"/>
  <c r="U1308"/>
  <c r="X1308"/>
  <c r="U1309"/>
  <c r="X1309"/>
  <c r="U1310"/>
  <c r="X1310"/>
  <c r="U1312"/>
  <c r="X1312"/>
  <c r="U1311"/>
  <c r="X1311"/>
  <c r="U1313"/>
  <c r="X1313"/>
  <c r="U1314"/>
  <c r="X1314"/>
  <c r="U1315"/>
  <c r="X1315"/>
  <c r="U1316"/>
  <c r="X1316"/>
  <c r="U1317"/>
  <c r="X1317"/>
  <c r="U1318"/>
  <c r="X1318"/>
  <c r="U1319"/>
  <c r="X1319"/>
  <c r="U1320"/>
  <c r="X1320"/>
  <c r="U1321"/>
  <c r="X1321"/>
  <c r="U1322"/>
  <c r="X1322"/>
  <c r="U1323"/>
  <c r="X1323"/>
  <c r="U1324"/>
  <c r="X1324"/>
  <c r="U1325"/>
  <c r="X1325"/>
  <c r="U1326"/>
  <c r="X1326"/>
  <c r="U1327"/>
  <c r="X1327"/>
  <c r="U1328"/>
  <c r="X1328"/>
  <c r="U1329"/>
  <c r="X1329"/>
  <c r="U1330"/>
  <c r="X1330"/>
  <c r="U1331"/>
  <c r="X1331"/>
  <c r="U1332"/>
  <c r="X1332"/>
  <c r="U1334"/>
  <c r="X1334"/>
  <c r="U1333"/>
  <c r="X1333"/>
  <c r="U1335"/>
  <c r="X1335"/>
  <c r="U1336"/>
  <c r="X1336"/>
  <c r="U1337"/>
  <c r="X1337"/>
  <c r="U1338"/>
  <c r="X1338"/>
  <c r="U1339"/>
  <c r="X1339"/>
  <c r="U1340"/>
  <c r="X1340"/>
  <c r="U1341"/>
  <c r="X1341"/>
  <c r="U1342"/>
  <c r="X1342"/>
  <c r="U1343"/>
  <c r="X1343"/>
  <c r="U1344"/>
  <c r="X1344"/>
  <c r="U1345"/>
  <c r="X1345"/>
  <c r="U1346"/>
  <c r="X1346"/>
  <c r="U1347"/>
  <c r="X1347"/>
  <c r="U1348"/>
  <c r="X1348"/>
  <c r="U1349"/>
  <c r="X1349"/>
  <c r="U1351"/>
  <c r="X1351"/>
  <c r="U1350"/>
  <c r="X1350"/>
  <c r="U1352"/>
  <c r="X1352"/>
  <c r="U1353"/>
  <c r="X1353"/>
  <c r="U1354"/>
  <c r="X1354"/>
  <c r="U1355"/>
  <c r="X1355"/>
  <c r="U1356"/>
  <c r="X1356"/>
  <c r="U1357"/>
  <c r="X1357"/>
  <c r="U1358"/>
  <c r="X1358"/>
  <c r="U1359"/>
  <c r="X1359"/>
  <c r="U1360"/>
  <c r="X1360"/>
  <c r="U1361"/>
  <c r="X1361"/>
  <c r="U1362"/>
  <c r="X1362"/>
  <c r="U1363"/>
  <c r="X1363"/>
  <c r="U1364"/>
  <c r="X1364"/>
  <c r="U1365"/>
  <c r="X1365"/>
  <c r="U1366"/>
  <c r="X1366"/>
  <c r="U1367"/>
  <c r="X1367"/>
  <c r="U1368"/>
  <c r="X1368"/>
  <c r="U1369"/>
  <c r="X1369"/>
  <c r="U1370"/>
  <c r="X1370"/>
  <c r="U1371"/>
  <c r="X1371"/>
  <c r="U1372"/>
  <c r="X1372"/>
  <c r="U1373"/>
  <c r="X1373"/>
  <c r="U1374"/>
  <c r="X1374"/>
  <c r="U1375"/>
  <c r="X1375"/>
  <c r="U1376"/>
  <c r="X1376"/>
  <c r="U1378"/>
  <c r="X1378"/>
  <c r="U1379"/>
  <c r="X1379"/>
  <c r="U1377"/>
  <c r="X1377"/>
  <c r="U1381"/>
  <c r="X1381"/>
  <c r="U1380"/>
  <c r="X1380"/>
  <c r="U1382"/>
  <c r="X1382"/>
  <c r="U1384"/>
  <c r="X1384"/>
  <c r="U1383"/>
  <c r="X1383"/>
  <c r="U1386"/>
  <c r="X1386"/>
  <c r="U1387"/>
  <c r="X1387"/>
  <c r="U1388"/>
  <c r="X1388"/>
  <c r="U1385"/>
  <c r="X1385"/>
  <c r="U1389"/>
  <c r="X1389"/>
  <c r="X49"/>
  <c r="X50"/>
  <c r="X51"/>
  <c r="U20"/>
  <c r="U28"/>
  <c r="U42"/>
  <c r="U49"/>
  <c r="X47"/>
  <c r="X48"/>
  <c r="X42"/>
  <c r="X44"/>
  <c r="S4"/>
  <c r="U4" s="1"/>
  <c r="S5"/>
  <c r="U5" s="1"/>
  <c r="S6"/>
  <c r="U6" s="1"/>
  <c r="S7"/>
  <c r="U7" s="1"/>
  <c r="S8"/>
  <c r="U8" s="1"/>
  <c r="U11"/>
  <c r="S3"/>
  <c r="U3" s="1"/>
  <c r="X22"/>
  <c r="X32"/>
  <c r="U316" l="1"/>
  <c r="U516"/>
  <c r="U435"/>
  <c r="U430"/>
  <c r="U334"/>
  <c r="U189"/>
  <c r="U148"/>
  <c r="W1391"/>
  <c r="T1391"/>
  <c r="N59" l="1"/>
  <c r="N138"/>
  <c r="N179"/>
  <c r="N193"/>
  <c r="N207"/>
  <c r="N259"/>
  <c r="N269"/>
  <c r="N271"/>
  <c r="N279"/>
  <c r="N288"/>
  <c r="N300"/>
  <c r="N318"/>
  <c r="N319"/>
  <c r="N320"/>
  <c r="N340"/>
  <c r="N352"/>
  <c r="N371"/>
  <c r="N378"/>
  <c r="N380"/>
  <c r="N398"/>
  <c r="N401"/>
  <c r="N408"/>
  <c r="N409"/>
  <c r="N423"/>
  <c r="N428"/>
  <c r="N430"/>
  <c r="N432"/>
  <c r="N435"/>
  <c r="N441"/>
  <c r="N446"/>
  <c r="N447"/>
  <c r="N452"/>
  <c r="N460"/>
  <c r="N467"/>
  <c r="N479"/>
  <c r="N482"/>
  <c r="N490"/>
  <c r="N493"/>
  <c r="N496"/>
  <c r="N497"/>
  <c r="N500"/>
  <c r="N504"/>
  <c r="N510"/>
  <c r="N535"/>
  <c r="N537"/>
  <c r="N538"/>
  <c r="N539"/>
  <c r="N558"/>
  <c r="N560"/>
  <c r="N568"/>
  <c r="N575"/>
  <c r="N581"/>
  <c r="N586"/>
  <c r="N589"/>
  <c r="N597"/>
  <c r="N599"/>
  <c r="N608"/>
  <c r="N610"/>
  <c r="N612"/>
  <c r="N616"/>
  <c r="N619"/>
  <c r="N622"/>
  <c r="N627"/>
  <c r="N628"/>
  <c r="N632"/>
  <c r="N634"/>
  <c r="N650"/>
  <c r="N651"/>
  <c r="N657"/>
  <c r="N658"/>
  <c r="N659"/>
  <c r="N664"/>
  <c r="N666"/>
  <c r="N668"/>
  <c r="N669"/>
  <c r="N672"/>
  <c r="N673"/>
  <c r="N674"/>
  <c r="N679"/>
  <c r="N685"/>
  <c r="N689"/>
  <c r="N690"/>
  <c r="N692"/>
  <c r="N696"/>
  <c r="N697"/>
  <c r="N701"/>
  <c r="N703"/>
  <c r="N704"/>
  <c r="N705"/>
  <c r="N708"/>
  <c r="N710"/>
  <c r="N711"/>
  <c r="N714"/>
  <c r="N719"/>
  <c r="N726"/>
  <c r="N732"/>
  <c r="N734"/>
  <c r="N735"/>
  <c r="N744"/>
  <c r="N747"/>
  <c r="N748"/>
  <c r="N749"/>
  <c r="N750"/>
  <c r="N755"/>
  <c r="N756"/>
  <c r="N761"/>
  <c r="N764"/>
  <c r="N765"/>
  <c r="N768"/>
  <c r="N777"/>
  <c r="N779"/>
  <c r="N785"/>
  <c r="N786"/>
  <c r="N787"/>
  <c r="N793"/>
  <c r="N795"/>
  <c r="N796"/>
  <c r="N801"/>
  <c r="N802"/>
  <c r="N803"/>
  <c r="N805"/>
  <c r="N809"/>
  <c r="N814"/>
  <c r="N817"/>
  <c r="N818"/>
  <c r="N819"/>
  <c r="N820"/>
  <c r="N826"/>
  <c r="N828"/>
  <c r="N834"/>
  <c r="N838"/>
  <c r="N839"/>
  <c r="N841"/>
  <c r="N845"/>
  <c r="N847"/>
  <c r="N853"/>
  <c r="N860"/>
  <c r="N861"/>
  <c r="N862"/>
  <c r="N867"/>
  <c r="N876"/>
  <c r="N879"/>
  <c r="N880"/>
  <c r="N883"/>
  <c r="N887"/>
  <c r="N893"/>
  <c r="N894"/>
  <c r="N897"/>
  <c r="N898"/>
  <c r="N899"/>
  <c r="N901"/>
  <c r="N903"/>
  <c r="N907"/>
  <c r="N909"/>
  <c r="N911"/>
  <c r="N913"/>
  <c r="N916"/>
  <c r="N917"/>
  <c r="N922"/>
  <c r="N925"/>
  <c r="N926"/>
  <c r="N928"/>
  <c r="N930"/>
  <c r="N931"/>
  <c r="N934"/>
  <c r="N935"/>
  <c r="N936"/>
  <c r="N937"/>
  <c r="N938"/>
  <c r="N941"/>
  <c r="N943"/>
  <c r="N945"/>
  <c r="N946"/>
  <c r="N952"/>
  <c r="N957"/>
  <c r="N958"/>
  <c r="N959"/>
  <c r="N964"/>
  <c r="N965"/>
  <c r="N966"/>
  <c r="N968"/>
  <c r="N969"/>
  <c r="N972"/>
  <c r="N974"/>
  <c r="N975"/>
  <c r="N980"/>
  <c r="N982"/>
  <c r="N983"/>
  <c r="N987"/>
  <c r="N990"/>
  <c r="N991"/>
  <c r="N995"/>
  <c r="N997"/>
  <c r="N998"/>
  <c r="N1002"/>
  <c r="N1010"/>
  <c r="N1013"/>
  <c r="N1014"/>
  <c r="N1015"/>
  <c r="N1017"/>
  <c r="N1021"/>
  <c r="N1023"/>
  <c r="N1028"/>
  <c r="N1029"/>
  <c r="N1030"/>
  <c r="N1032"/>
  <c r="N1033"/>
  <c r="N1035"/>
  <c r="N1036"/>
  <c r="N1037"/>
  <c r="N1038"/>
  <c r="N1039"/>
  <c r="N1044"/>
  <c r="N1045"/>
  <c r="N1047"/>
  <c r="N1048"/>
  <c r="N1049"/>
  <c r="N1051"/>
  <c r="N1053"/>
  <c r="N1061"/>
  <c r="N1062"/>
  <c r="N1063"/>
  <c r="N1064"/>
  <c r="N1066"/>
  <c r="N1068"/>
  <c r="N1070"/>
  <c r="N1072"/>
  <c r="N1079"/>
  <c r="N1081"/>
  <c r="N1082"/>
  <c r="N1084"/>
  <c r="N1085"/>
  <c r="N1087"/>
  <c r="N1089"/>
  <c r="N1094"/>
  <c r="N1095"/>
  <c r="N1096"/>
  <c r="N1098"/>
  <c r="N1099"/>
  <c r="N1100"/>
  <c r="N1103"/>
  <c r="N1105"/>
  <c r="N1106"/>
  <c r="N1107"/>
  <c r="N1108"/>
  <c r="N1109"/>
  <c r="N1111"/>
  <c r="N1112"/>
  <c r="N1114"/>
  <c r="N1115"/>
  <c r="N1116"/>
  <c r="N1120"/>
  <c r="N1125"/>
  <c r="N1127"/>
  <c r="N1129"/>
  <c r="N1132"/>
  <c r="N1135"/>
  <c r="N1136"/>
  <c r="N1137"/>
  <c r="N1139"/>
  <c r="N1140"/>
  <c r="N1141"/>
  <c r="N1142"/>
  <c r="N1144"/>
  <c r="N1145"/>
  <c r="N1149"/>
  <c r="N1154"/>
  <c r="N1156"/>
  <c r="N1157"/>
  <c r="N1158"/>
  <c r="N1159"/>
  <c r="N1163"/>
  <c r="N1165"/>
  <c r="N1170"/>
  <c r="N1172"/>
  <c r="N1173"/>
  <c r="N1176"/>
  <c r="N1177"/>
  <c r="N1181"/>
  <c r="N1183"/>
  <c r="N1184"/>
  <c r="N1185"/>
  <c r="N1186"/>
  <c r="N1189"/>
  <c r="N1190"/>
  <c r="N1191"/>
  <c r="N1194"/>
  <c r="N1197"/>
  <c r="N1198"/>
  <c r="N1201"/>
  <c r="N1202"/>
  <c r="N1203"/>
  <c r="N1207"/>
  <c r="N1209"/>
  <c r="N1212"/>
  <c r="N1219"/>
  <c r="N1220"/>
  <c r="N1222"/>
  <c r="N1223"/>
  <c r="N1224"/>
  <c r="N1225"/>
  <c r="N1228"/>
  <c r="N1229"/>
  <c r="N1230"/>
  <c r="N1231"/>
  <c r="N1235"/>
  <c r="N1237"/>
  <c r="N1238"/>
  <c r="N1240"/>
  <c r="N1241"/>
  <c r="N1244"/>
  <c r="N1247"/>
  <c r="N1253"/>
  <c r="N1254"/>
  <c r="N1255"/>
  <c r="N1258"/>
  <c r="N1259"/>
  <c r="N1260"/>
  <c r="N1261"/>
  <c r="N1264"/>
  <c r="N1265"/>
  <c r="N1266"/>
  <c r="N1267"/>
  <c r="N1268"/>
  <c r="N1269"/>
  <c r="N1270"/>
  <c r="N1271"/>
  <c r="N1272"/>
  <c r="N1273"/>
  <c r="N1274"/>
  <c r="N1275"/>
  <c r="N1276"/>
  <c r="N1277"/>
  <c r="N1278"/>
  <c r="N1280"/>
  <c r="N1281"/>
  <c r="N1282"/>
  <c r="N1283"/>
  <c r="N1285"/>
  <c r="N1286"/>
  <c r="N1287"/>
  <c r="N1290"/>
  <c r="N1291"/>
  <c r="N1297"/>
  <c r="N1298"/>
  <c r="N1299"/>
  <c r="N1301"/>
  <c r="N1303"/>
  <c r="N1304"/>
  <c r="N1305"/>
  <c r="N1306"/>
  <c r="N1307"/>
  <c r="N1308"/>
  <c r="N1314"/>
  <c r="N1316"/>
  <c r="N1321"/>
  <c r="N1324"/>
  <c r="N1326"/>
  <c r="N1327"/>
  <c r="N1329"/>
  <c r="N1331"/>
  <c r="N1332"/>
  <c r="N1334"/>
  <c r="N1335"/>
  <c r="N1341"/>
  <c r="N1342"/>
  <c r="N1343"/>
  <c r="N1344"/>
  <c r="N1345"/>
  <c r="N1347"/>
  <c r="N1348"/>
  <c r="N1349"/>
  <c r="N1351"/>
  <c r="N1352"/>
  <c r="N1354"/>
  <c r="N1358"/>
  <c r="N1359"/>
  <c r="N1360"/>
  <c r="N1361"/>
  <c r="N1363"/>
  <c r="N1365"/>
  <c r="N1367"/>
  <c r="N1368"/>
  <c r="N1372"/>
  <c r="N1373"/>
  <c r="N1374"/>
  <c r="N1376"/>
  <c r="N1378"/>
  <c r="N1379"/>
  <c r="N1381"/>
  <c r="N1382"/>
  <c r="N1384"/>
  <c r="N1386"/>
  <c r="N1387"/>
  <c r="N1388"/>
  <c r="N451"/>
  <c r="N210"/>
  <c r="N79"/>
  <c r="N419"/>
  <c r="N203"/>
  <c r="N680"/>
  <c r="N370"/>
  <c r="N618"/>
  <c r="N416"/>
  <c r="N361"/>
  <c r="N530"/>
  <c r="N4"/>
  <c r="N322"/>
  <c r="N495"/>
  <c r="N478"/>
  <c r="N20"/>
  <c r="N381"/>
  <c r="N519"/>
  <c r="N353"/>
  <c r="N190"/>
  <c r="N1216"/>
  <c r="N355"/>
  <c r="N403"/>
  <c r="N643"/>
  <c r="N906"/>
  <c r="N540"/>
  <c r="N165"/>
  <c r="N132"/>
  <c r="N206"/>
  <c r="N253"/>
  <c r="N155"/>
  <c r="N229"/>
  <c r="N385"/>
  <c r="N134"/>
  <c r="N489"/>
  <c r="N731"/>
  <c r="N172"/>
  <c r="N676"/>
  <c r="N217"/>
  <c r="N760"/>
  <c r="N178"/>
  <c r="N334"/>
  <c r="N49"/>
  <c r="N188"/>
  <c r="N487"/>
  <c r="N336"/>
  <c r="N580"/>
  <c r="N148"/>
  <c r="N153"/>
  <c r="N71"/>
  <c r="N457"/>
  <c r="N11"/>
  <c r="N888"/>
  <c r="N108"/>
  <c r="N644"/>
  <c r="N290"/>
  <c r="N24"/>
  <c r="N91"/>
  <c r="N367"/>
  <c r="N287"/>
  <c r="N387"/>
  <c r="N38"/>
  <c r="N544"/>
  <c r="N629"/>
  <c r="N183"/>
  <c r="N87"/>
  <c r="N953"/>
  <c r="N374"/>
  <c r="N895"/>
  <c r="N196"/>
  <c r="N103"/>
  <c r="N291"/>
  <c r="N255"/>
  <c r="N69"/>
  <c r="N72"/>
  <c r="N281"/>
  <c r="N343"/>
  <c r="N813"/>
  <c r="N837"/>
  <c r="N294"/>
  <c r="N365"/>
  <c r="N884"/>
  <c r="N163"/>
  <c r="N547"/>
  <c r="N506"/>
  <c r="N752"/>
  <c r="N1293"/>
  <c r="N368"/>
  <c r="N10"/>
  <c r="N248"/>
  <c r="N265"/>
  <c r="N211"/>
  <c r="N418"/>
  <c r="N682"/>
  <c r="N434"/>
  <c r="N337"/>
  <c r="N199"/>
  <c r="N471"/>
  <c r="N18"/>
  <c r="N187"/>
  <c r="N283"/>
  <c r="N494"/>
  <c r="N444"/>
  <c r="N1239"/>
  <c r="N301"/>
  <c r="N222"/>
  <c r="N176"/>
  <c r="N412"/>
  <c r="N118"/>
  <c r="N594"/>
  <c r="N858"/>
  <c r="N829"/>
  <c r="N561"/>
  <c r="N545"/>
  <c r="N35"/>
  <c r="N476"/>
  <c r="N830"/>
  <c r="N653"/>
  <c r="N78"/>
  <c r="N529"/>
  <c r="N328"/>
  <c r="N45"/>
  <c r="N1312"/>
  <c r="N459"/>
  <c r="N60"/>
  <c r="N555"/>
  <c r="N88"/>
  <c r="N508"/>
  <c r="N275"/>
  <c r="N1018"/>
  <c r="N402"/>
  <c r="N342"/>
  <c r="N383"/>
  <c r="N83"/>
  <c r="N34"/>
  <c r="N292"/>
  <c r="N309"/>
  <c r="N66"/>
  <c r="N433"/>
  <c r="N921"/>
  <c r="N152"/>
  <c r="N332"/>
  <c r="N1004"/>
  <c r="N245"/>
  <c r="N1284"/>
  <c r="N730"/>
  <c r="N733"/>
  <c r="N567"/>
  <c r="N774"/>
  <c r="N1328"/>
  <c r="N198"/>
  <c r="N249"/>
  <c r="N961"/>
  <c r="N393"/>
  <c r="N550"/>
  <c r="N624"/>
  <c r="N501"/>
  <c r="N637"/>
  <c r="N518"/>
  <c r="N241"/>
  <c r="N6"/>
  <c r="N296"/>
  <c r="N466"/>
  <c r="N29"/>
  <c r="N863"/>
  <c r="N204"/>
  <c r="N1242"/>
  <c r="N285"/>
  <c r="N821"/>
  <c r="N299"/>
  <c r="N161"/>
  <c r="N851"/>
  <c r="N630"/>
  <c r="N835"/>
  <c r="N28"/>
  <c r="N21"/>
  <c r="N55"/>
  <c r="N1309"/>
  <c r="N321"/>
  <c r="N602"/>
  <c r="N593"/>
  <c r="N713"/>
  <c r="N14"/>
  <c r="N665"/>
  <c r="N1174"/>
  <c r="N406"/>
  <c r="N769"/>
  <c r="N274"/>
  <c r="N5"/>
  <c r="N720"/>
  <c r="N498"/>
  <c r="N927"/>
  <c r="N369"/>
  <c r="N603"/>
  <c r="N189"/>
  <c r="N967"/>
  <c r="N123"/>
  <c r="N1130"/>
  <c r="N525"/>
  <c r="N549"/>
  <c r="N98"/>
  <c r="N376"/>
  <c r="N415"/>
  <c r="N443"/>
  <c r="N1251"/>
  <c r="N522"/>
  <c r="N977"/>
  <c r="N347"/>
  <c r="N450"/>
  <c r="N349"/>
  <c r="N636"/>
  <c r="N663"/>
  <c r="N174"/>
  <c r="N41"/>
  <c r="N239"/>
  <c r="N389"/>
  <c r="N757"/>
  <c r="N56"/>
  <c r="N142"/>
  <c r="N924"/>
  <c r="N297"/>
  <c r="N811"/>
  <c r="N912"/>
  <c r="N639"/>
  <c r="N427"/>
  <c r="N481"/>
  <c r="N311"/>
  <c r="N822"/>
  <c r="N798"/>
  <c r="N462"/>
  <c r="N264"/>
  <c r="N877"/>
  <c r="N242"/>
  <c r="N751"/>
  <c r="N865"/>
  <c r="N221"/>
  <c r="N410"/>
  <c r="N534"/>
  <c r="N1060"/>
  <c r="N95"/>
  <c r="N144"/>
  <c r="N104"/>
  <c r="N626"/>
  <c r="N22"/>
  <c r="N40"/>
  <c r="N305"/>
  <c r="N722"/>
  <c r="N552"/>
  <c r="N122"/>
  <c r="N480"/>
  <c r="N656"/>
  <c r="N633"/>
  <c r="N640"/>
  <c r="N85"/>
  <c r="N881"/>
  <c r="N794"/>
  <c r="N128"/>
  <c r="N614"/>
  <c r="N431"/>
  <c r="N233"/>
  <c r="N62"/>
  <c r="N613"/>
  <c r="N111"/>
  <c r="N557"/>
  <c r="N437"/>
  <c r="N30"/>
  <c r="N266"/>
  <c r="N891"/>
  <c r="N67"/>
  <c r="N808"/>
  <c r="N426"/>
  <c r="N226"/>
  <c r="N224"/>
  <c r="N988"/>
  <c r="N456"/>
  <c r="N413"/>
  <c r="N592"/>
  <c r="N625"/>
  <c r="N125"/>
  <c r="N316"/>
  <c r="N816"/>
  <c r="N799"/>
  <c r="N517"/>
  <c r="N908"/>
  <c r="N509"/>
  <c r="N260"/>
  <c r="N464"/>
  <c r="N170"/>
  <c r="N304"/>
  <c r="N89"/>
  <c r="N521"/>
  <c r="N1031"/>
  <c r="N654"/>
  <c r="N157"/>
  <c r="N333"/>
  <c r="N855"/>
  <c r="N100"/>
  <c r="N655"/>
  <c r="N620"/>
  <c r="N323"/>
  <c r="N721"/>
  <c r="N110"/>
  <c r="N127"/>
  <c r="N414"/>
  <c r="N8"/>
  <c r="N267"/>
  <c r="N232"/>
  <c r="N209"/>
  <c r="N230"/>
  <c r="N213"/>
  <c r="N81"/>
  <c r="N536"/>
  <c r="N520"/>
  <c r="N169"/>
  <c r="N194"/>
  <c r="N728"/>
  <c r="N984"/>
  <c r="N12"/>
  <c r="N236"/>
  <c r="N473"/>
  <c r="N681"/>
  <c r="N635"/>
  <c r="N939"/>
  <c r="N723"/>
  <c r="N578"/>
  <c r="N158"/>
  <c r="N985"/>
  <c r="N1042"/>
  <c r="N999"/>
  <c r="N372"/>
  <c r="N564"/>
  <c r="N39"/>
  <c r="N280"/>
  <c r="N745"/>
  <c r="N1003"/>
  <c r="N1052"/>
  <c r="N1054"/>
  <c r="N1056"/>
  <c r="N1065"/>
  <c r="N1091"/>
  <c r="N1178"/>
  <c r="N1192"/>
  <c r="N1214"/>
  <c r="N453"/>
  <c r="N871"/>
  <c r="N1001"/>
  <c r="N1175"/>
  <c r="N978"/>
  <c r="N384"/>
  <c r="N399"/>
  <c r="N326"/>
  <c r="N31"/>
  <c r="N979"/>
  <c r="N363"/>
  <c r="N892"/>
  <c r="N485"/>
  <c r="N247"/>
  <c r="N1211"/>
  <c r="N596"/>
  <c r="N405"/>
  <c r="N631"/>
  <c r="N25"/>
  <c r="N1143"/>
  <c r="N19"/>
  <c r="N1330"/>
  <c r="N61"/>
  <c r="N154"/>
  <c r="N173"/>
  <c r="N115"/>
  <c r="N915"/>
  <c r="N1086"/>
  <c r="N150"/>
  <c r="N159"/>
  <c r="N313"/>
  <c r="N661"/>
  <c r="N37"/>
  <c r="N215"/>
  <c r="N882"/>
  <c r="N1147"/>
  <c r="N9"/>
  <c r="N237"/>
  <c r="N17"/>
  <c r="N700"/>
  <c r="N27"/>
  <c r="N688"/>
  <c r="N641"/>
  <c r="N392"/>
  <c r="N46"/>
  <c r="N117"/>
  <c r="N542"/>
  <c r="N572"/>
  <c r="N131"/>
  <c r="N339"/>
  <c r="N595"/>
  <c r="N99"/>
  <c r="N43"/>
  <c r="N166"/>
  <c r="N141"/>
  <c r="N429"/>
  <c r="N74"/>
  <c r="N849"/>
  <c r="N201"/>
  <c r="N729"/>
  <c r="N1050"/>
  <c r="N742"/>
  <c r="N356"/>
  <c r="N116"/>
  <c r="N375"/>
  <c r="N472"/>
  <c r="N106"/>
  <c r="N286"/>
  <c r="N90"/>
  <c r="N3"/>
  <c r="V3" s="1"/>
  <c r="N13"/>
  <c r="N306"/>
  <c r="N422"/>
  <c r="N181"/>
  <c r="N455"/>
  <c r="N351"/>
  <c r="N976"/>
  <c r="N546"/>
  <c r="N257"/>
  <c r="N7"/>
  <c r="N780"/>
  <c r="N571"/>
  <c r="N23"/>
  <c r="N140"/>
  <c r="N133"/>
  <c r="N338"/>
  <c r="N341"/>
  <c r="N135"/>
  <c r="N698"/>
  <c r="N186"/>
  <c r="N763"/>
  <c r="N272"/>
  <c r="N397"/>
  <c r="N101"/>
  <c r="N33"/>
  <c r="N463"/>
  <c r="N130"/>
  <c r="N329"/>
  <c r="N717"/>
  <c r="N904"/>
  <c r="N92"/>
  <c r="N442"/>
  <c r="N227"/>
  <c r="N243"/>
  <c r="N548"/>
  <c r="N298"/>
  <c r="N331"/>
  <c r="N238"/>
  <c r="N606"/>
  <c r="N488"/>
  <c r="N76"/>
  <c r="N364"/>
  <c r="N914"/>
  <c r="N611"/>
  <c r="N825"/>
  <c r="N84"/>
  <c r="N348"/>
  <c r="N396"/>
  <c r="N109"/>
  <c r="N670"/>
  <c r="N147"/>
  <c r="N114"/>
  <c r="N73"/>
  <c r="N449"/>
  <c r="N212"/>
  <c r="N932"/>
  <c r="N252"/>
  <c r="N195"/>
  <c r="N996"/>
  <c r="N1027"/>
  <c r="N569"/>
  <c r="N382"/>
  <c r="N417"/>
  <c r="N465"/>
  <c r="N137"/>
  <c r="N273"/>
  <c r="N436"/>
  <c r="N587"/>
  <c r="N762"/>
  <c r="N1152"/>
  <c r="N15"/>
  <c r="N246"/>
  <c r="N874"/>
  <c r="N869"/>
  <c r="N197"/>
  <c r="N75"/>
  <c r="N502"/>
  <c r="N302"/>
  <c r="N468"/>
  <c r="N584"/>
  <c r="N36"/>
  <c r="N68"/>
  <c r="N815"/>
  <c r="N577"/>
  <c r="N470"/>
  <c r="N528"/>
  <c r="N1024"/>
  <c r="N1210"/>
  <c r="N1317"/>
  <c r="N216"/>
  <c r="N160"/>
  <c r="N235"/>
  <c r="N832"/>
  <c r="N113"/>
  <c r="N330"/>
  <c r="N458"/>
  <c r="N360"/>
  <c r="N394"/>
  <c r="N588"/>
  <c r="N824"/>
  <c r="N1110"/>
  <c r="N357"/>
  <c r="N836"/>
  <c r="N1102"/>
  <c r="N26"/>
  <c r="N600"/>
  <c r="N82"/>
  <c r="N390"/>
  <c r="N438"/>
  <c r="N524"/>
  <c r="N124"/>
  <c r="N167"/>
  <c r="N411"/>
  <c r="N254"/>
  <c r="N126"/>
  <c r="N244"/>
  <c r="N263"/>
  <c r="N205"/>
  <c r="N362"/>
  <c r="N788"/>
  <c r="N707"/>
  <c r="N282"/>
  <c r="N93"/>
  <c r="N1162"/>
  <c r="N499"/>
  <c r="N388"/>
  <c r="N1074"/>
  <c r="N477"/>
  <c r="N177"/>
  <c r="N112"/>
  <c r="N868"/>
  <c r="N180"/>
  <c r="N219"/>
  <c r="N1188"/>
  <c r="N533"/>
  <c r="N771"/>
  <c r="N944"/>
  <c r="N77"/>
  <c r="N790"/>
  <c r="N391"/>
  <c r="N675"/>
  <c r="N270"/>
  <c r="N677"/>
  <c r="N424"/>
  <c r="N366"/>
  <c r="N948"/>
  <c r="N16"/>
  <c r="N202"/>
  <c r="N146"/>
  <c r="N53"/>
  <c r="N483"/>
  <c r="N129"/>
  <c r="N192"/>
  <c r="N678"/>
  <c r="N1204"/>
  <c r="N621"/>
  <c r="N512"/>
  <c r="N492"/>
  <c r="N1040"/>
  <c r="N191"/>
  <c r="N759"/>
  <c r="N778"/>
  <c r="N781"/>
  <c r="N1058"/>
  <c r="N1059"/>
  <c r="N1123"/>
  <c r="N1124"/>
  <c r="N1150"/>
  <c r="N1187"/>
  <c r="N1200"/>
  <c r="N1208"/>
  <c r="N119"/>
  <c r="N182"/>
  <c r="N168"/>
  <c r="N706"/>
  <c r="N307"/>
  <c r="N185"/>
  <c r="N709"/>
  <c r="N261"/>
  <c r="N699"/>
  <c r="N440"/>
  <c r="N70"/>
  <c r="N149"/>
  <c r="N503"/>
  <c r="N693"/>
  <c r="N598"/>
  <c r="N223"/>
  <c r="N151"/>
  <c r="N308"/>
  <c r="N445"/>
  <c r="N638"/>
  <c r="N303"/>
  <c r="N143"/>
  <c r="N513"/>
  <c r="N327"/>
  <c r="N872"/>
  <c r="N214"/>
  <c r="N469"/>
  <c r="N873"/>
  <c r="N902"/>
  <c r="N379"/>
  <c r="N136"/>
  <c r="N52"/>
  <c r="N660"/>
  <c r="N671"/>
  <c r="N553"/>
  <c r="N859"/>
  <c r="N295"/>
  <c r="N373"/>
  <c r="N554"/>
  <c r="N591"/>
  <c r="N268"/>
  <c r="N120"/>
  <c r="N852"/>
  <c r="N1093"/>
  <c r="N511"/>
  <c r="N240"/>
  <c r="N310"/>
  <c r="N54"/>
  <c r="N516"/>
  <c r="N97"/>
  <c r="N407"/>
  <c r="N258"/>
  <c r="N551"/>
  <c r="N256"/>
  <c r="N48"/>
  <c r="N856"/>
  <c r="N951"/>
  <c r="N51"/>
  <c r="N515"/>
  <c r="N421"/>
  <c r="N559"/>
  <c r="N58"/>
  <c r="N317"/>
  <c r="N80"/>
  <c r="N175"/>
  <c r="N293"/>
  <c r="N325"/>
  <c r="N312"/>
  <c r="N1319"/>
  <c r="N386"/>
  <c r="N1252"/>
  <c r="N86"/>
  <c r="N474"/>
  <c r="N532"/>
  <c r="N50"/>
  <c r="N541"/>
  <c r="N667"/>
  <c r="N686"/>
  <c r="N171"/>
  <c r="N425"/>
  <c r="N842"/>
  <c r="N234"/>
  <c r="N543"/>
  <c r="N251"/>
  <c r="N250"/>
  <c r="N662"/>
  <c r="N335"/>
  <c r="N695"/>
  <c r="N107"/>
  <c r="N484"/>
  <c r="N566"/>
  <c r="N607"/>
  <c r="N854"/>
  <c r="N507"/>
  <c r="N505"/>
  <c r="N746"/>
  <c r="N354"/>
  <c r="N324"/>
  <c r="N683"/>
  <c r="N739"/>
  <c r="N712"/>
  <c r="N866"/>
  <c r="N741"/>
  <c r="N1217"/>
  <c r="N454"/>
  <c r="N687"/>
  <c r="N184"/>
  <c r="N870"/>
  <c r="N604"/>
  <c r="N289"/>
  <c r="N32"/>
  <c r="N231"/>
  <c r="N585"/>
  <c r="N648"/>
  <c r="N792"/>
  <c r="N400"/>
  <c r="N767"/>
  <c r="N623"/>
  <c r="N63"/>
  <c r="N857"/>
  <c r="N605"/>
  <c r="N105"/>
  <c r="N783"/>
  <c r="N220"/>
  <c r="N94"/>
  <c r="N514"/>
  <c r="N102"/>
  <c r="N579"/>
  <c r="N276"/>
  <c r="N448"/>
  <c r="N694"/>
  <c r="N350"/>
  <c r="N570"/>
  <c r="N314"/>
  <c r="N42"/>
  <c r="N776"/>
  <c r="N782"/>
  <c r="N718"/>
  <c r="N933"/>
  <c r="N200"/>
  <c r="N740"/>
  <c r="N420"/>
  <c r="N886"/>
  <c r="N896"/>
  <c r="N262"/>
  <c r="N359"/>
  <c r="N284"/>
  <c r="N562"/>
  <c r="N1146"/>
  <c r="N531"/>
  <c r="N1313"/>
  <c r="N576"/>
  <c r="N583"/>
  <c r="N277"/>
  <c r="N601"/>
  <c r="N44"/>
  <c r="N395"/>
  <c r="N1155"/>
  <c r="N563"/>
  <c r="N900"/>
  <c r="N864"/>
  <c r="N139"/>
  <c r="N228"/>
  <c r="N208"/>
  <c r="N565"/>
  <c r="N649"/>
  <c r="N162"/>
  <c r="N377"/>
  <c r="N993"/>
  <c r="N475"/>
  <c r="N1213"/>
  <c r="N404"/>
  <c r="N121"/>
  <c r="N218"/>
  <c r="N439"/>
  <c r="N791"/>
  <c r="N617"/>
  <c r="N652"/>
  <c r="N715"/>
  <c r="N96"/>
  <c r="N164"/>
  <c r="N225"/>
  <c r="N156"/>
  <c r="N47"/>
  <c r="N64"/>
  <c r="N65"/>
  <c r="N145"/>
  <c r="N278"/>
  <c r="N315"/>
  <c r="N344"/>
  <c r="N345"/>
  <c r="N346"/>
  <c r="N358"/>
  <c r="N461"/>
  <c r="N486"/>
  <c r="N491"/>
  <c r="N523"/>
  <c r="N526"/>
  <c r="N527"/>
  <c r="N556"/>
  <c r="N573"/>
  <c r="N574"/>
  <c r="N582"/>
  <c r="N590"/>
  <c r="N609"/>
  <c r="N615"/>
  <c r="N642"/>
  <c r="N645"/>
  <c r="N646"/>
  <c r="N647"/>
  <c r="N684"/>
  <c r="N691"/>
  <c r="N702"/>
  <c r="N716"/>
  <c r="N724"/>
  <c r="N725"/>
  <c r="N727"/>
  <c r="N736"/>
  <c r="N737"/>
  <c r="N738"/>
  <c r="N743"/>
  <c r="N753"/>
  <c r="N754"/>
  <c r="N758"/>
  <c r="N766"/>
  <c r="N770"/>
  <c r="N772"/>
  <c r="N773"/>
  <c r="N775"/>
  <c r="N784"/>
  <c r="N789"/>
  <c r="N797"/>
  <c r="N800"/>
  <c r="N804"/>
  <c r="N806"/>
  <c r="N807"/>
  <c r="N810"/>
  <c r="N812"/>
  <c r="N823"/>
  <c r="N827"/>
  <c r="N831"/>
  <c r="N833"/>
  <c r="N840"/>
  <c r="N843"/>
  <c r="N844"/>
  <c r="N846"/>
  <c r="N848"/>
  <c r="N850"/>
  <c r="N875"/>
  <c r="N878"/>
  <c r="N885"/>
  <c r="N889"/>
  <c r="N890"/>
  <c r="N905"/>
  <c r="N910"/>
  <c r="N918"/>
  <c r="N919"/>
  <c r="N920"/>
  <c r="N923"/>
  <c r="N929"/>
  <c r="N940"/>
  <c r="N942"/>
  <c r="N947"/>
  <c r="N949"/>
  <c r="N950"/>
  <c r="N954"/>
  <c r="N955"/>
  <c r="N956"/>
  <c r="N960"/>
  <c r="N962"/>
  <c r="N963"/>
  <c r="N970"/>
  <c r="N971"/>
  <c r="N973"/>
  <c r="N981"/>
  <c r="N986"/>
  <c r="N989"/>
  <c r="N992"/>
  <c r="N994"/>
  <c r="N1000"/>
  <c r="N1005"/>
  <c r="N1006"/>
  <c r="N1007"/>
  <c r="N1008"/>
  <c r="N1009"/>
  <c r="N1011"/>
  <c r="N1012"/>
  <c r="N1016"/>
  <c r="N1019"/>
  <c r="N1020"/>
  <c r="N1022"/>
  <c r="N1025"/>
  <c r="N1026"/>
  <c r="N1034"/>
  <c r="N1041"/>
  <c r="N1043"/>
  <c r="N1046"/>
  <c r="N1055"/>
  <c r="N1057"/>
  <c r="N1067"/>
  <c r="N1069"/>
  <c r="N1071"/>
  <c r="N1073"/>
  <c r="N1075"/>
  <c r="N1076"/>
  <c r="N1077"/>
  <c r="N1078"/>
  <c r="N1080"/>
  <c r="N1083"/>
  <c r="N1088"/>
  <c r="N1090"/>
  <c r="N1092"/>
  <c r="N1097"/>
  <c r="N1101"/>
  <c r="N1104"/>
  <c r="N1113"/>
  <c r="N1117"/>
  <c r="N1118"/>
  <c r="N1119"/>
  <c r="N1121"/>
  <c r="N1122"/>
  <c r="N1126"/>
  <c r="N1128"/>
  <c r="N1131"/>
  <c r="N1133"/>
  <c r="N1134"/>
  <c r="N1138"/>
  <c r="N1148"/>
  <c r="N1151"/>
  <c r="N1153"/>
  <c r="N1160"/>
  <c r="N1161"/>
  <c r="N1164"/>
  <c r="N1166"/>
  <c r="N1167"/>
  <c r="N1168"/>
  <c r="N1169"/>
  <c r="N1171"/>
  <c r="N1179"/>
  <c r="N1180"/>
  <c r="N1182"/>
  <c r="N1193"/>
  <c r="N1195"/>
  <c r="N1196"/>
  <c r="N1199"/>
  <c r="N1205"/>
  <c r="N1206"/>
  <c r="N1215"/>
  <c r="N1218"/>
  <c r="N1221"/>
  <c r="N1226"/>
  <c r="N1227"/>
  <c r="N1232"/>
  <c r="N1233"/>
  <c r="N1234"/>
  <c r="N1236"/>
  <c r="N1243"/>
  <c r="N1245"/>
  <c r="N1246"/>
  <c r="N1248"/>
  <c r="N1249"/>
  <c r="N1250"/>
  <c r="N1256"/>
  <c r="N1257"/>
  <c r="N1262"/>
  <c r="N1263"/>
  <c r="N1279"/>
  <c r="N1288"/>
  <c r="N1289"/>
  <c r="N1292"/>
  <c r="N1294"/>
  <c r="N1295"/>
  <c r="N1296"/>
  <c r="N1300"/>
  <c r="N1302"/>
  <c r="N1310"/>
  <c r="N1311"/>
  <c r="N1315"/>
  <c r="N1318"/>
  <c r="N1320"/>
  <c r="N1322"/>
  <c r="N1323"/>
  <c r="N1325"/>
  <c r="N1333"/>
  <c r="N1336"/>
  <c r="N1337"/>
  <c r="N1338"/>
  <c r="N1339"/>
  <c r="N1340"/>
  <c r="N1346"/>
  <c r="N1350"/>
  <c r="N1353"/>
  <c r="N1355"/>
  <c r="N1356"/>
  <c r="N1357"/>
  <c r="N1362"/>
  <c r="N1364"/>
  <c r="N1366"/>
  <c r="N1369"/>
  <c r="N1370"/>
  <c r="N1371"/>
  <c r="N1375"/>
  <c r="N1377"/>
  <c r="N1380"/>
  <c r="N1383"/>
  <c r="N1385"/>
  <c r="N1389"/>
  <c r="N57"/>
  <c r="S642" l="1"/>
  <c r="U642" s="1"/>
  <c r="S527"/>
  <c r="U527" s="1"/>
  <c r="S345"/>
  <c r="U345" s="1"/>
  <c r="S156"/>
  <c r="U156" s="1"/>
  <c r="S439"/>
  <c r="U439" s="1"/>
  <c r="S162"/>
  <c r="U162" s="1"/>
  <c r="S563"/>
  <c r="U563" s="1"/>
  <c r="V102"/>
  <c r="S102"/>
  <c r="S63"/>
  <c r="U63" s="1"/>
  <c r="S32"/>
  <c r="U32" s="1"/>
  <c r="U171"/>
  <c r="S171"/>
  <c r="S317"/>
  <c r="U317" s="1"/>
  <c r="S48"/>
  <c r="U48" s="1"/>
  <c r="S554"/>
  <c r="U554" s="1"/>
  <c r="S136"/>
  <c r="V136"/>
  <c r="S778"/>
  <c r="U778" s="1"/>
  <c r="V77"/>
  <c r="S77"/>
  <c r="S112"/>
  <c r="V112"/>
  <c r="V282"/>
  <c r="S282"/>
  <c r="S254"/>
  <c r="U254" s="1"/>
  <c r="U600"/>
  <c r="S600"/>
  <c r="V394"/>
  <c r="S394"/>
  <c r="S216"/>
  <c r="V216"/>
  <c r="V68"/>
  <c r="S68"/>
  <c r="V273"/>
  <c r="S273"/>
  <c r="V195"/>
  <c r="S195"/>
  <c r="S364"/>
  <c r="U364" s="1"/>
  <c r="V243"/>
  <c r="S243"/>
  <c r="V463"/>
  <c r="S463"/>
  <c r="S135"/>
  <c r="V135"/>
  <c r="V7"/>
  <c r="X7" s="1"/>
  <c r="S306"/>
  <c r="V306"/>
  <c r="V116"/>
  <c r="S116"/>
  <c r="X700"/>
  <c r="V700"/>
  <c r="V154"/>
  <c r="S154"/>
  <c r="V236"/>
  <c r="S236"/>
  <c r="V81"/>
  <c r="S81"/>
  <c r="S127"/>
  <c r="V127"/>
  <c r="S125"/>
  <c r="U125" s="1"/>
  <c r="V111"/>
  <c r="X111" s="1"/>
  <c r="S239"/>
  <c r="V239"/>
  <c r="V525"/>
  <c r="X525" s="1"/>
  <c r="V14"/>
  <c r="X14" s="1"/>
  <c r="S14"/>
  <c r="U14" s="1"/>
  <c r="V28"/>
  <c r="X28" s="1"/>
  <c r="V198"/>
  <c r="S198"/>
  <c r="V34"/>
  <c r="S34"/>
  <c r="S88"/>
  <c r="V88"/>
  <c r="V78"/>
  <c r="S78"/>
  <c r="V444"/>
  <c r="X444" s="1"/>
  <c r="V837"/>
  <c r="X837" s="1"/>
  <c r="V103"/>
  <c r="X103" s="1"/>
  <c r="V217"/>
  <c r="X217" s="1"/>
  <c r="V155"/>
  <c r="X155" s="1"/>
  <c r="V403"/>
  <c r="X403" s="1"/>
  <c r="V288"/>
  <c r="X288" s="1"/>
  <c r="V138"/>
  <c r="X138" s="1"/>
  <c r="S645"/>
  <c r="U645" s="1"/>
  <c r="S556"/>
  <c r="U556" s="1"/>
  <c r="S346"/>
  <c r="U346" s="1"/>
  <c r="S47"/>
  <c r="U47" s="1"/>
  <c r="S377"/>
  <c r="U377" s="1"/>
  <c r="U576"/>
  <c r="S576"/>
  <c r="S776"/>
  <c r="U776" s="1"/>
  <c r="S579"/>
  <c r="U579" s="1"/>
  <c r="S231"/>
  <c r="U231" s="1"/>
  <c r="V86"/>
  <c r="S86"/>
  <c r="S80"/>
  <c r="V80"/>
  <c r="V54"/>
  <c r="S54"/>
  <c r="U54" s="1"/>
  <c r="V52"/>
  <c r="S52"/>
  <c r="S223"/>
  <c r="U223" s="1"/>
  <c r="S261"/>
  <c r="U261" s="1"/>
  <c r="S781"/>
  <c r="U781" s="1"/>
  <c r="S16"/>
  <c r="V16"/>
  <c r="U790"/>
  <c r="S790"/>
  <c r="S93"/>
  <c r="U93" s="1"/>
  <c r="V126"/>
  <c r="S126"/>
  <c r="S82"/>
  <c r="U82" s="1"/>
  <c r="U588"/>
  <c r="S588"/>
  <c r="S160"/>
  <c r="V160"/>
  <c r="V197"/>
  <c r="S197"/>
  <c r="U197" s="1"/>
  <c r="V436"/>
  <c r="S436"/>
  <c r="V147"/>
  <c r="S147"/>
  <c r="V548"/>
  <c r="S548"/>
  <c r="V130"/>
  <c r="S130"/>
  <c r="S422"/>
  <c r="U422" s="1"/>
  <c r="S375"/>
  <c r="V375"/>
  <c r="V74"/>
  <c r="S74"/>
  <c r="V131"/>
  <c r="S131"/>
  <c r="U131" s="1"/>
  <c r="V27"/>
  <c r="S27"/>
  <c r="U27" s="1"/>
  <c r="V37"/>
  <c r="S37"/>
  <c r="V173"/>
  <c r="S173"/>
  <c r="V405"/>
  <c r="S405"/>
  <c r="S31"/>
  <c r="V31"/>
  <c r="X31" s="1"/>
  <c r="S473"/>
  <c r="U473" s="1"/>
  <c r="S536"/>
  <c r="V536"/>
  <c r="V414"/>
  <c r="S414"/>
  <c r="V170"/>
  <c r="S170"/>
  <c r="U170" s="1"/>
  <c r="S95"/>
  <c r="U95" s="1"/>
  <c r="S389"/>
  <c r="V389"/>
  <c r="V347"/>
  <c r="S347"/>
  <c r="V21"/>
  <c r="S21"/>
  <c r="V285"/>
  <c r="S285"/>
  <c r="V241"/>
  <c r="S241"/>
  <c r="V249"/>
  <c r="X249" s="1"/>
  <c r="V245"/>
  <c r="S245"/>
  <c r="V368"/>
  <c r="X368" s="1"/>
  <c r="V291"/>
  <c r="X291" s="1"/>
  <c r="V290"/>
  <c r="X290" s="1"/>
  <c r="V148"/>
  <c r="X148" s="1"/>
  <c r="X20"/>
  <c r="V20"/>
  <c r="V479"/>
  <c r="X479" s="1"/>
  <c r="V179"/>
  <c r="X179" s="1"/>
  <c r="S358"/>
  <c r="U358" s="1"/>
  <c r="S583"/>
  <c r="U583" s="1"/>
  <c r="S262"/>
  <c r="U262" s="1"/>
  <c r="S782"/>
  <c r="U782" s="1"/>
  <c r="S276"/>
  <c r="U276" s="1"/>
  <c r="S605"/>
  <c r="U605" s="1"/>
  <c r="S585"/>
  <c r="U585" s="1"/>
  <c r="S454"/>
  <c r="U454" s="1"/>
  <c r="S354"/>
  <c r="U354" s="1"/>
  <c r="V107"/>
  <c r="S107"/>
  <c r="S474"/>
  <c r="U474" s="1"/>
  <c r="S175"/>
  <c r="V175"/>
  <c r="V268"/>
  <c r="S268"/>
  <c r="S151"/>
  <c r="V151"/>
  <c r="S699"/>
  <c r="U699" s="1"/>
  <c r="S119"/>
  <c r="V119"/>
  <c r="S621"/>
  <c r="U621" s="1"/>
  <c r="S202"/>
  <c r="U202" s="1"/>
  <c r="S391"/>
  <c r="U391" s="1"/>
  <c r="V180"/>
  <c r="S180"/>
  <c r="U180" s="1"/>
  <c r="V244"/>
  <c r="S244"/>
  <c r="S390"/>
  <c r="U390" s="1"/>
  <c r="V235"/>
  <c r="S235"/>
  <c r="V75"/>
  <c r="S75"/>
  <c r="V114"/>
  <c r="S114"/>
  <c r="U114" s="1"/>
  <c r="S298"/>
  <c r="U298" s="1"/>
  <c r="V186"/>
  <c r="S186"/>
  <c r="S571"/>
  <c r="U571" s="1"/>
  <c r="V472"/>
  <c r="S472"/>
  <c r="U472" s="1"/>
  <c r="V339"/>
  <c r="X339" s="1"/>
  <c r="S339"/>
  <c r="S215"/>
  <c r="V215"/>
  <c r="V115"/>
  <c r="S115"/>
  <c r="V8"/>
  <c r="X8" s="1"/>
  <c r="V100"/>
  <c r="S100"/>
  <c r="V304"/>
  <c r="S304"/>
  <c r="S224"/>
  <c r="V224"/>
  <c r="S128"/>
  <c r="V128"/>
  <c r="V122"/>
  <c r="S122"/>
  <c r="S144"/>
  <c r="V144"/>
  <c r="S427"/>
  <c r="U427" s="1"/>
  <c r="V98"/>
  <c r="S98"/>
  <c r="U98" s="1"/>
  <c r="V369"/>
  <c r="X369" s="1"/>
  <c r="S55"/>
  <c r="V55"/>
  <c r="V6"/>
  <c r="X6" s="1"/>
  <c r="V275"/>
  <c r="X275" s="1"/>
  <c r="S275"/>
  <c r="V301"/>
  <c r="X301" s="1"/>
  <c r="S199"/>
  <c r="V199"/>
  <c r="V10"/>
  <c r="X10" s="1"/>
  <c r="S10"/>
  <c r="U10" s="1"/>
  <c r="V255"/>
  <c r="X255" s="1"/>
  <c r="V183"/>
  <c r="X183" s="1"/>
  <c r="S24"/>
  <c r="V24"/>
  <c r="V178"/>
  <c r="X178" s="1"/>
  <c r="V385"/>
  <c r="X385" s="1"/>
  <c r="V381"/>
  <c r="X381" s="1"/>
  <c r="V451"/>
  <c r="X451" s="1"/>
  <c r="V193"/>
  <c r="X193" s="1"/>
  <c r="U766"/>
  <c r="S766"/>
  <c r="S574"/>
  <c r="U574" s="1"/>
  <c r="S461"/>
  <c r="U461" s="1"/>
  <c r="S65"/>
  <c r="U65" s="1"/>
  <c r="S475"/>
  <c r="U475" s="1"/>
  <c r="S139"/>
  <c r="U139" s="1"/>
  <c r="S277"/>
  <c r="U277" s="1"/>
  <c r="S359"/>
  <c r="U359" s="1"/>
  <c r="S718"/>
  <c r="U718" s="1"/>
  <c r="S448"/>
  <c r="U448" s="1"/>
  <c r="V105"/>
  <c r="S105"/>
  <c r="S324"/>
  <c r="U324" s="1"/>
  <c r="S484"/>
  <c r="U484" s="1"/>
  <c r="S293"/>
  <c r="U293" s="1"/>
  <c r="S51"/>
  <c r="U51" s="1"/>
  <c r="V97"/>
  <c r="X97" s="1"/>
  <c r="S97"/>
  <c r="S120"/>
  <c r="U120" s="1"/>
  <c r="S214"/>
  <c r="U214" s="1"/>
  <c r="S308"/>
  <c r="U308" s="1"/>
  <c r="V182"/>
  <c r="X182" s="1"/>
  <c r="S182"/>
  <c r="S512"/>
  <c r="U512" s="1"/>
  <c r="V146"/>
  <c r="S146"/>
  <c r="V219"/>
  <c r="S219"/>
  <c r="S499"/>
  <c r="U499" s="1"/>
  <c r="S263"/>
  <c r="U263" s="1"/>
  <c r="V263"/>
  <c r="V438"/>
  <c r="S438"/>
  <c r="S470"/>
  <c r="U470" s="1"/>
  <c r="V502"/>
  <c r="X502" s="1"/>
  <c r="S502"/>
  <c r="U569"/>
  <c r="S569"/>
  <c r="V73"/>
  <c r="S73"/>
  <c r="V331"/>
  <c r="S331"/>
  <c r="S23"/>
  <c r="U23" s="1"/>
  <c r="V23"/>
  <c r="X23" s="1"/>
  <c r="U455"/>
  <c r="S455"/>
  <c r="V106"/>
  <c r="S106"/>
  <c r="V201"/>
  <c r="S201"/>
  <c r="S595"/>
  <c r="U595" s="1"/>
  <c r="V25"/>
  <c r="X25" s="1"/>
  <c r="S25"/>
  <c r="V363"/>
  <c r="X363" s="1"/>
  <c r="S363"/>
  <c r="U363" s="1"/>
  <c r="V372"/>
  <c r="S372"/>
  <c r="V169"/>
  <c r="S169"/>
  <c r="V267"/>
  <c r="X267" s="1"/>
  <c r="V89"/>
  <c r="X89" s="1"/>
  <c r="S89"/>
  <c r="U89" s="1"/>
  <c r="V30"/>
  <c r="S30"/>
  <c r="S104"/>
  <c r="U104" s="1"/>
  <c r="V104"/>
  <c r="S56"/>
  <c r="V56"/>
  <c r="X56" s="1"/>
  <c r="S376"/>
  <c r="V376"/>
  <c r="X376" s="1"/>
  <c r="V406"/>
  <c r="X406" s="1"/>
  <c r="V299"/>
  <c r="S299"/>
  <c r="V296"/>
  <c r="X296" s="1"/>
  <c r="V393"/>
  <c r="S393"/>
  <c r="V66"/>
  <c r="S66"/>
  <c r="V45"/>
  <c r="S45"/>
  <c r="V222"/>
  <c r="X222" s="1"/>
  <c r="V248"/>
  <c r="X248" s="1"/>
  <c r="V69"/>
  <c r="S69"/>
  <c r="U69" s="1"/>
  <c r="S87"/>
  <c r="U87" s="1"/>
  <c r="V87"/>
  <c r="V91"/>
  <c r="X91" s="1"/>
  <c r="V71"/>
  <c r="X71" s="1"/>
  <c r="V134"/>
  <c r="X134" s="1"/>
  <c r="V361"/>
  <c r="X361" s="1"/>
  <c r="V210"/>
  <c r="X210" s="1"/>
  <c r="V401"/>
  <c r="X401" s="1"/>
  <c r="V319"/>
  <c r="X319" s="1"/>
  <c r="V207"/>
  <c r="X207" s="1"/>
  <c r="U737"/>
  <c r="S737"/>
  <c r="S601"/>
  <c r="U601" s="1"/>
  <c r="S284"/>
  <c r="U284" s="1"/>
  <c r="S184"/>
  <c r="U184" s="1"/>
  <c r="S683"/>
  <c r="U683" s="1"/>
  <c r="S543"/>
  <c r="U543" s="1"/>
  <c r="S50"/>
  <c r="U50" s="1"/>
  <c r="S515"/>
  <c r="U515" s="1"/>
  <c r="S407"/>
  <c r="U407" s="1"/>
  <c r="S469"/>
  <c r="U469" s="1"/>
  <c r="V70"/>
  <c r="X70" s="1"/>
  <c r="S70"/>
  <c r="S168"/>
  <c r="U168" s="1"/>
  <c r="V168"/>
  <c r="S492"/>
  <c r="U492" s="1"/>
  <c r="V53"/>
  <c r="S53"/>
  <c r="S270"/>
  <c r="U270" s="1"/>
  <c r="S388"/>
  <c r="U388" s="1"/>
  <c r="S205"/>
  <c r="U205" s="1"/>
  <c r="V357"/>
  <c r="X357" s="1"/>
  <c r="S357"/>
  <c r="U357" s="1"/>
  <c r="V113"/>
  <c r="S113"/>
  <c r="S302"/>
  <c r="V302"/>
  <c r="V449"/>
  <c r="X449" s="1"/>
  <c r="S449"/>
  <c r="U449" s="1"/>
  <c r="V84"/>
  <c r="S84"/>
  <c r="S238"/>
  <c r="U238" s="1"/>
  <c r="V140"/>
  <c r="X140" s="1"/>
  <c r="S140"/>
  <c r="S351"/>
  <c r="U351" s="1"/>
  <c r="V286"/>
  <c r="X286" s="1"/>
  <c r="S286"/>
  <c r="U286" s="1"/>
  <c r="V99"/>
  <c r="X99" s="1"/>
  <c r="S99"/>
  <c r="S392"/>
  <c r="U392" s="1"/>
  <c r="S564"/>
  <c r="U564" s="1"/>
  <c r="V194"/>
  <c r="X194" s="1"/>
  <c r="S194"/>
  <c r="U194" s="1"/>
  <c r="S232"/>
  <c r="U232" s="1"/>
  <c r="U266"/>
  <c r="S266"/>
  <c r="S431"/>
  <c r="V431"/>
  <c r="X431" s="1"/>
  <c r="V142"/>
  <c r="S142"/>
  <c r="U142" s="1"/>
  <c r="S415"/>
  <c r="V415"/>
  <c r="X415" s="1"/>
  <c r="X189"/>
  <c r="V189"/>
  <c r="V161"/>
  <c r="X161" s="1"/>
  <c r="S161"/>
  <c r="V402"/>
  <c r="X402" s="1"/>
  <c r="V35"/>
  <c r="S35"/>
  <c r="U35" s="1"/>
  <c r="V176"/>
  <c r="X176" s="1"/>
  <c r="V18"/>
  <c r="X18" s="1"/>
  <c r="S18"/>
  <c r="V265"/>
  <c r="X265" s="1"/>
  <c r="V163"/>
  <c r="X163" s="1"/>
  <c r="S72"/>
  <c r="U72" s="1"/>
  <c r="V72"/>
  <c r="X72" s="1"/>
  <c r="V457"/>
  <c r="X457" s="1"/>
  <c r="V489"/>
  <c r="X489" s="1"/>
  <c r="V165"/>
  <c r="X165" s="1"/>
  <c r="V353"/>
  <c r="X353" s="1"/>
  <c r="V79"/>
  <c r="X79" s="1"/>
  <c r="V408"/>
  <c r="X408" s="1"/>
  <c r="V320"/>
  <c r="X320" s="1"/>
  <c r="V259"/>
  <c r="X259" s="1"/>
  <c r="S145"/>
  <c r="U145" s="1"/>
  <c r="S590"/>
  <c r="U590" s="1"/>
  <c r="S278"/>
  <c r="U278" s="1"/>
  <c r="S96"/>
  <c r="U96" s="1"/>
  <c r="S208"/>
  <c r="U208" s="1"/>
  <c r="S44"/>
  <c r="U44" s="1"/>
  <c r="S562"/>
  <c r="U562" s="1"/>
  <c r="S200"/>
  <c r="U200" s="1"/>
  <c r="V200"/>
  <c r="X200" s="1"/>
  <c r="S350"/>
  <c r="U350" s="1"/>
  <c r="U220"/>
  <c r="S220"/>
  <c r="S739"/>
  <c r="U739" s="1"/>
  <c r="S312"/>
  <c r="U312" s="1"/>
  <c r="S258"/>
  <c r="U258" s="1"/>
  <c r="V149"/>
  <c r="X149" s="1"/>
  <c r="S149"/>
  <c r="U149" s="1"/>
  <c r="S483"/>
  <c r="U483" s="1"/>
  <c r="S362"/>
  <c r="U362" s="1"/>
  <c r="V124"/>
  <c r="X124" s="1"/>
  <c r="S124"/>
  <c r="V330"/>
  <c r="S330"/>
  <c r="U330" s="1"/>
  <c r="S15"/>
  <c r="U15" s="1"/>
  <c r="V15"/>
  <c r="X15" s="1"/>
  <c r="V417"/>
  <c r="X417" s="1"/>
  <c r="S417"/>
  <c r="V212"/>
  <c r="X212" s="1"/>
  <c r="S212"/>
  <c r="U212" s="1"/>
  <c r="S348"/>
  <c r="U348" s="1"/>
  <c r="S606"/>
  <c r="U606" s="1"/>
  <c r="V92"/>
  <c r="X92" s="1"/>
  <c r="S92"/>
  <c r="S397"/>
  <c r="U397" s="1"/>
  <c r="V133"/>
  <c r="S133"/>
  <c r="S90"/>
  <c r="U90" s="1"/>
  <c r="V43"/>
  <c r="X43" s="1"/>
  <c r="S43"/>
  <c r="U43" s="1"/>
  <c r="V46"/>
  <c r="X46" s="1"/>
  <c r="S46"/>
  <c r="U46" s="1"/>
  <c r="V9"/>
  <c r="X9" s="1"/>
  <c r="S9"/>
  <c r="U9" s="1"/>
  <c r="V150"/>
  <c r="S150"/>
  <c r="U150" s="1"/>
  <c r="V19"/>
  <c r="X19" s="1"/>
  <c r="S19"/>
  <c r="U19" s="1"/>
  <c r="S39"/>
  <c r="U39" s="1"/>
  <c r="V39"/>
  <c r="X39" s="1"/>
  <c r="V723"/>
  <c r="S723"/>
  <c r="V209"/>
  <c r="X209" s="1"/>
  <c r="S323"/>
  <c r="U323" s="1"/>
  <c r="S413"/>
  <c r="U413" s="1"/>
  <c r="V233"/>
  <c r="X233" s="1"/>
  <c r="S233"/>
  <c r="U233" s="1"/>
  <c r="S22"/>
  <c r="U22" s="1"/>
  <c r="V221"/>
  <c r="X221" s="1"/>
  <c r="V443"/>
  <c r="X443" s="1"/>
  <c r="V274"/>
  <c r="X274" s="1"/>
  <c r="V29"/>
  <c r="S29"/>
  <c r="V567"/>
  <c r="X567" s="1"/>
  <c r="V412"/>
  <c r="X412" s="1"/>
  <c r="V187"/>
  <c r="X187" s="1"/>
  <c r="V211"/>
  <c r="X211" s="1"/>
  <c r="V11"/>
  <c r="X11" s="1"/>
  <c r="V188"/>
  <c r="X188" s="1"/>
  <c r="V132"/>
  <c r="X132" s="1"/>
  <c r="V190"/>
  <c r="X190" s="1"/>
  <c r="V4"/>
  <c r="X4" s="1"/>
  <c r="V340"/>
  <c r="X340" s="1"/>
  <c r="V269"/>
  <c r="X269" s="1"/>
  <c r="S228"/>
  <c r="U228" s="1"/>
  <c r="S743"/>
  <c r="U743" s="1"/>
  <c r="S164"/>
  <c r="U164" s="1"/>
  <c r="U121"/>
  <c r="S121"/>
  <c r="S570"/>
  <c r="U570" s="1"/>
  <c r="V94"/>
  <c r="X94" s="1"/>
  <c r="S94"/>
  <c r="U94" s="1"/>
  <c r="S250"/>
  <c r="U250" s="1"/>
  <c r="S551"/>
  <c r="U551" s="1"/>
  <c r="S303"/>
  <c r="U303" s="1"/>
  <c r="S503"/>
  <c r="U503" s="1"/>
  <c r="S307"/>
  <c r="U307" s="1"/>
  <c r="S191"/>
  <c r="V191"/>
  <c r="V129"/>
  <c r="X129" s="1"/>
  <c r="S129"/>
  <c r="U129" s="1"/>
  <c r="S424"/>
  <c r="U424" s="1"/>
  <c r="S477"/>
  <c r="U477" s="1"/>
  <c r="S167"/>
  <c r="U167" s="1"/>
  <c r="S458"/>
  <c r="U458" s="1"/>
  <c r="S246"/>
  <c r="U246" s="1"/>
  <c r="V396"/>
  <c r="X396" s="1"/>
  <c r="S396"/>
  <c r="U396" s="1"/>
  <c r="S442"/>
  <c r="U442" s="1"/>
  <c r="V101"/>
  <c r="X101" s="1"/>
  <c r="S101"/>
  <c r="U101" s="1"/>
  <c r="S338"/>
  <c r="U338" s="1"/>
  <c r="S546"/>
  <c r="U546" s="1"/>
  <c r="V742"/>
  <c r="S742"/>
  <c r="V166"/>
  <c r="X166" s="1"/>
  <c r="S166"/>
  <c r="U166" s="1"/>
  <c r="V117"/>
  <c r="X117" s="1"/>
  <c r="S117"/>
  <c r="U117" s="1"/>
  <c r="V237"/>
  <c r="X237" s="1"/>
  <c r="S237"/>
  <c r="U237" s="1"/>
  <c r="S159"/>
  <c r="U159" s="1"/>
  <c r="V159"/>
  <c r="X159" s="1"/>
  <c r="S247"/>
  <c r="U247" s="1"/>
  <c r="S384"/>
  <c r="U384" s="1"/>
  <c r="V384"/>
  <c r="X384" s="1"/>
  <c r="S280"/>
  <c r="U280" s="1"/>
  <c r="S578"/>
  <c r="V578"/>
  <c r="X578" s="1"/>
  <c r="V230"/>
  <c r="S230"/>
  <c r="U230" s="1"/>
  <c r="V67"/>
  <c r="X67" s="1"/>
  <c r="S67"/>
  <c r="U67" s="1"/>
  <c r="V62"/>
  <c r="X62" s="1"/>
  <c r="S62"/>
  <c r="S40"/>
  <c r="V40"/>
  <c r="X40" s="1"/>
  <c r="V410"/>
  <c r="X410" s="1"/>
  <c r="S410"/>
  <c r="U410" s="1"/>
  <c r="V297"/>
  <c r="X297" s="1"/>
  <c r="S297"/>
  <c r="U297" s="1"/>
  <c r="V174"/>
  <c r="X174" s="1"/>
  <c r="S174"/>
  <c r="U174" s="1"/>
  <c r="V123"/>
  <c r="X123" s="1"/>
  <c r="S123"/>
  <c r="V5"/>
  <c r="X5" s="1"/>
  <c r="V152"/>
  <c r="X152" s="1"/>
  <c r="V383"/>
  <c r="X383" s="1"/>
  <c r="V60"/>
  <c r="X60" s="1"/>
  <c r="S60"/>
  <c r="U60" s="1"/>
  <c r="V118"/>
  <c r="X118" s="1"/>
  <c r="S118"/>
  <c r="U118" s="1"/>
  <c r="V172"/>
  <c r="X172" s="1"/>
  <c r="V206"/>
  <c r="X206" s="1"/>
  <c r="V322"/>
  <c r="X322" s="1"/>
  <c r="V203"/>
  <c r="X203" s="1"/>
  <c r="V452"/>
  <c r="X452" s="1"/>
  <c r="V423"/>
  <c r="X423" s="1"/>
  <c r="V352"/>
  <c r="X352" s="1"/>
  <c r="V271"/>
  <c r="X271" s="1"/>
  <c r="S64"/>
  <c r="U64" s="1"/>
  <c r="U684"/>
  <c r="S684"/>
  <c r="S615"/>
  <c r="U615" s="1"/>
  <c r="S344"/>
  <c r="U344" s="1"/>
  <c r="S225"/>
  <c r="U225" s="1"/>
  <c r="U218"/>
  <c r="S218"/>
  <c r="S531"/>
  <c r="U531" s="1"/>
  <c r="S420"/>
  <c r="U420" s="1"/>
  <c r="S514"/>
  <c r="U514" s="1"/>
  <c r="S289"/>
  <c r="U289" s="1"/>
  <c r="S386"/>
  <c r="U386" s="1"/>
  <c r="V58"/>
  <c r="X58" s="1"/>
  <c r="S58"/>
  <c r="U58" s="1"/>
  <c r="S256"/>
  <c r="U256" s="1"/>
  <c r="V256"/>
  <c r="X256" s="1"/>
  <c r="S240"/>
  <c r="U240" s="1"/>
  <c r="S373"/>
  <c r="U373" s="1"/>
  <c r="S379"/>
  <c r="U379" s="1"/>
  <c r="S143"/>
  <c r="U143" s="1"/>
  <c r="V143"/>
  <c r="X143" s="1"/>
  <c r="V185"/>
  <c r="X185" s="1"/>
  <c r="S185"/>
  <c r="S192"/>
  <c r="U192" s="1"/>
  <c r="S366"/>
  <c r="U366" s="1"/>
  <c r="S177"/>
  <c r="U177" s="1"/>
  <c r="S411"/>
  <c r="U411" s="1"/>
  <c r="V26"/>
  <c r="X26" s="1"/>
  <c r="S26"/>
  <c r="U26" s="1"/>
  <c r="S360"/>
  <c r="U360" s="1"/>
  <c r="V36"/>
  <c r="X36" s="1"/>
  <c r="S36"/>
  <c r="U36" s="1"/>
  <c r="V137"/>
  <c r="S137"/>
  <c r="U137" s="1"/>
  <c r="V252"/>
  <c r="X252" s="1"/>
  <c r="S252"/>
  <c r="U252" s="1"/>
  <c r="V109"/>
  <c r="X109" s="1"/>
  <c r="S109"/>
  <c r="U109" s="1"/>
  <c r="V76"/>
  <c r="X76" s="1"/>
  <c r="S76"/>
  <c r="U76" s="1"/>
  <c r="V33"/>
  <c r="X33" s="1"/>
  <c r="S33"/>
  <c r="U33" s="1"/>
  <c r="S341"/>
  <c r="U341" s="1"/>
  <c r="V257"/>
  <c r="X257" s="1"/>
  <c r="S257"/>
  <c r="U257" s="1"/>
  <c r="V13"/>
  <c r="X13" s="1"/>
  <c r="S13"/>
  <c r="U13" s="1"/>
  <c r="V356"/>
  <c r="X356" s="1"/>
  <c r="S356"/>
  <c r="V141"/>
  <c r="X141" s="1"/>
  <c r="S141"/>
  <c r="U141" s="1"/>
  <c r="V17"/>
  <c r="X17" s="1"/>
  <c r="S17"/>
  <c r="U17" s="1"/>
  <c r="V61"/>
  <c r="X61" s="1"/>
  <c r="S61"/>
  <c r="S399"/>
  <c r="U399" s="1"/>
  <c r="V399"/>
  <c r="X399" s="1"/>
  <c r="V158"/>
  <c r="X158" s="1"/>
  <c r="S158"/>
  <c r="U158" s="1"/>
  <c r="X12"/>
  <c r="V12"/>
  <c r="S12"/>
  <c r="U12" s="1"/>
  <c r="V213"/>
  <c r="S213"/>
  <c r="U213" s="1"/>
  <c r="V110"/>
  <c r="S110"/>
  <c r="U110" s="1"/>
  <c r="S157"/>
  <c r="U157" s="1"/>
  <c r="S260"/>
  <c r="U260" s="1"/>
  <c r="V85"/>
  <c r="X85" s="1"/>
  <c r="S85"/>
  <c r="U85" s="1"/>
  <c r="S305"/>
  <c r="U305" s="1"/>
  <c r="V534"/>
  <c r="X534" s="1"/>
  <c r="S534"/>
  <c r="U534" s="1"/>
  <c r="V462"/>
  <c r="X462" s="1"/>
  <c r="V41"/>
  <c r="X41" s="1"/>
  <c r="S41"/>
  <c r="U41" s="1"/>
  <c r="V204"/>
  <c r="X204" s="1"/>
  <c r="V83"/>
  <c r="S83"/>
  <c r="U83" s="1"/>
  <c r="V555"/>
  <c r="X555" s="1"/>
  <c r="V594"/>
  <c r="X594" s="1"/>
  <c r="V196"/>
  <c r="X196" s="1"/>
  <c r="V38"/>
  <c r="X38" s="1"/>
  <c r="S38"/>
  <c r="U38" s="1"/>
  <c r="V108"/>
  <c r="X108" s="1"/>
  <c r="V355"/>
  <c r="X355" s="1"/>
  <c r="V560"/>
  <c r="X560" s="1"/>
  <c r="V500"/>
  <c r="X500" s="1"/>
  <c r="V428"/>
  <c r="X428" s="1"/>
  <c r="V371"/>
  <c r="X371" s="1"/>
  <c r="V279"/>
  <c r="X279" s="1"/>
  <c r="V59"/>
  <c r="X59" s="1"/>
  <c r="X3"/>
  <c r="X136"/>
  <c r="U136"/>
  <c r="X77"/>
  <c r="U77"/>
  <c r="X112"/>
  <c r="U112"/>
  <c r="X282"/>
  <c r="U282"/>
  <c r="X394"/>
  <c r="U394"/>
  <c r="X216"/>
  <c r="U216"/>
  <c r="X68"/>
  <c r="U68"/>
  <c r="U273"/>
  <c r="X273"/>
  <c r="X195"/>
  <c r="U195"/>
  <c r="X243"/>
  <c r="U243"/>
  <c r="X463"/>
  <c r="U463"/>
  <c r="X135"/>
  <c r="U135"/>
  <c r="X306"/>
  <c r="U306"/>
  <c r="X116"/>
  <c r="U116"/>
  <c r="X154"/>
  <c r="U154"/>
  <c r="X236"/>
  <c r="U236"/>
  <c r="U81"/>
  <c r="X81"/>
  <c r="X127"/>
  <c r="U127"/>
  <c r="X239"/>
  <c r="U239"/>
  <c r="X198"/>
  <c r="U198"/>
  <c r="X34"/>
  <c r="U34"/>
  <c r="X88"/>
  <c r="U88"/>
  <c r="X78"/>
  <c r="U78"/>
  <c r="X102"/>
  <c r="U102"/>
  <c r="X80"/>
  <c r="U80"/>
  <c r="X54"/>
  <c r="X52"/>
  <c r="U52"/>
  <c r="X16"/>
  <c r="U16"/>
  <c r="X126"/>
  <c r="U126"/>
  <c r="X160"/>
  <c r="U160"/>
  <c r="X197"/>
  <c r="X436"/>
  <c r="U436"/>
  <c r="X147"/>
  <c r="U147"/>
  <c r="X548"/>
  <c r="U548"/>
  <c r="X130"/>
  <c r="U130"/>
  <c r="X375"/>
  <c r="U375"/>
  <c r="X74"/>
  <c r="U74"/>
  <c r="X131"/>
  <c r="X27"/>
  <c r="X37"/>
  <c r="U37"/>
  <c r="X173"/>
  <c r="U173"/>
  <c r="U405"/>
  <c r="X405"/>
  <c r="U31"/>
  <c r="X536"/>
  <c r="U536"/>
  <c r="X414"/>
  <c r="U414"/>
  <c r="X170"/>
  <c r="X389"/>
  <c r="U389"/>
  <c r="X347"/>
  <c r="U347"/>
  <c r="X21"/>
  <c r="U21"/>
  <c r="U285"/>
  <c r="X285"/>
  <c r="U241"/>
  <c r="X241"/>
  <c r="X245"/>
  <c r="U245"/>
  <c r="X175"/>
  <c r="U175"/>
  <c r="X235"/>
  <c r="U235"/>
  <c r="X114"/>
  <c r="X186"/>
  <c r="U186"/>
  <c r="X215"/>
  <c r="U215"/>
  <c r="X100"/>
  <c r="U100"/>
  <c r="X304"/>
  <c r="U304"/>
  <c r="X224"/>
  <c r="U224"/>
  <c r="X128"/>
  <c r="U128"/>
  <c r="X122"/>
  <c r="U122"/>
  <c r="X144"/>
  <c r="U144"/>
  <c r="X55"/>
  <c r="U55"/>
  <c r="U275"/>
  <c r="X199"/>
  <c r="U199"/>
  <c r="X24"/>
  <c r="U24"/>
  <c r="X107"/>
  <c r="U107"/>
  <c r="X119"/>
  <c r="U119"/>
  <c r="X472"/>
  <c r="X115"/>
  <c r="U115"/>
  <c r="X87"/>
  <c r="X180"/>
  <c r="X372"/>
  <c r="U372"/>
  <c r="U66"/>
  <c r="X66"/>
  <c r="X69"/>
  <c r="X53"/>
  <c r="U53"/>
  <c r="X113"/>
  <c r="U113"/>
  <c r="X302"/>
  <c r="U302"/>
  <c r="X84"/>
  <c r="U84"/>
  <c r="U140"/>
  <c r="U99"/>
  <c r="U431"/>
  <c r="X142"/>
  <c r="U415"/>
  <c r="U161"/>
  <c r="X35"/>
  <c r="U18"/>
  <c r="X86"/>
  <c r="U86"/>
  <c r="X151"/>
  <c r="U151"/>
  <c r="X75"/>
  <c r="U75"/>
  <c r="U339"/>
  <c r="X146"/>
  <c r="U146"/>
  <c r="X219"/>
  <c r="U219"/>
  <c r="X263"/>
  <c r="U502"/>
  <c r="X73"/>
  <c r="U73"/>
  <c r="X331"/>
  <c r="U331"/>
  <c r="U201"/>
  <c r="X201"/>
  <c r="X30"/>
  <c r="U30"/>
  <c r="U124"/>
  <c r="X330"/>
  <c r="U417"/>
  <c r="U92"/>
  <c r="U133"/>
  <c r="X133"/>
  <c r="X150"/>
  <c r="X723"/>
  <c r="U723"/>
  <c r="X29"/>
  <c r="U29"/>
  <c r="X98"/>
  <c r="U97"/>
  <c r="X438"/>
  <c r="U438"/>
  <c r="X106"/>
  <c r="U106"/>
  <c r="U25"/>
  <c r="U169"/>
  <c r="X169"/>
  <c r="X104"/>
  <c r="U56"/>
  <c r="U393"/>
  <c r="X393"/>
  <c r="U70"/>
  <c r="X168"/>
  <c r="X191"/>
  <c r="U191"/>
  <c r="X742"/>
  <c r="U742"/>
  <c r="U578"/>
  <c r="X230"/>
  <c r="U62"/>
  <c r="U40"/>
  <c r="U123"/>
  <c r="X268"/>
  <c r="U268"/>
  <c r="X244"/>
  <c r="U244"/>
  <c r="X105"/>
  <c r="U105"/>
  <c r="U182"/>
  <c r="U376"/>
  <c r="X299"/>
  <c r="U299"/>
  <c r="U45"/>
  <c r="X45"/>
  <c r="U185"/>
  <c r="X137"/>
  <c r="U356"/>
  <c r="U61"/>
  <c r="X213"/>
  <c r="X110"/>
  <c r="X83"/>
  <c r="V1391" l="1"/>
  <c r="X1391"/>
  <c r="U1391"/>
  <c r="S1391"/>
</calcChain>
</file>

<file path=xl/sharedStrings.xml><?xml version="1.0" encoding="utf-8"?>
<sst xmlns="http://schemas.openxmlformats.org/spreadsheetml/2006/main" count="19835" uniqueCount="10439">
  <si>
    <t>N</t>
  </si>
  <si>
    <t>Unused</t>
  </si>
  <si>
    <t>Total</t>
  </si>
  <si>
    <t>%Cov(95)</t>
  </si>
  <si>
    <t>Accession</t>
  </si>
  <si>
    <t>Name</t>
  </si>
  <si>
    <t>Species</t>
  </si>
  <si>
    <t>Peptides(95%)</t>
  </si>
  <si>
    <t>BOVIN</t>
  </si>
  <si>
    <t>BOSMU</t>
  </si>
  <si>
    <t>Transketolase OS=Bos taurus GN=TKT PE=2 SV=1</t>
  </si>
  <si>
    <t>Calmegin OS=Bos taurus GN=CLGN PE=2 SV=1</t>
  </si>
  <si>
    <t>Alpha-2-macroglobulin OS=Bos taurus GN=A2M PE=1 SV=2</t>
  </si>
  <si>
    <t>Erlin-2 OS=Bos taurus GN=ERLIN2 PE=2 SV=1</t>
  </si>
  <si>
    <t>Long-chain fatty acid transport protein 1 OS=Bos taurus GN=SLC27A1 PE=2 SV=1</t>
  </si>
  <si>
    <t>Aconitate hydratase, mitochondrial OS=Bos taurus GN=ACO2 PE=1 SV=4</t>
  </si>
  <si>
    <t>Pre-mRNA-processing factor 19 OS=Bos taurus GN=PRPF19 PE=2 SV=1</t>
  </si>
  <si>
    <t>Poly(rC)-binding protein 1 OS=Bos taurus GN=PCBP1 PE=2 SV=1</t>
  </si>
  <si>
    <t>Uncharacterized protein (Fragment) OS=Bos taurus GN=ERMP1 PE=4 SV=2</t>
  </si>
  <si>
    <t>RTN4 protein OS=Bos taurus GN=RTN4 PE=2 SV=1</t>
  </si>
  <si>
    <t>Uncharacterized protein (Fragment) OS=Bos taurus GN=TXNDC5 PE=3 SV=2</t>
  </si>
  <si>
    <t>ATL3 protein OS=Bos taurus GN=ATL3 PE=2 SV=1</t>
  </si>
  <si>
    <t>TMPO protein OS=Bos taurus GN=TMPO PE=2 SV=1</t>
  </si>
  <si>
    <t>ARSE protein OS=Bos taurus GN=ARSE PE=2 SV=1</t>
  </si>
  <si>
    <t>Lanosterol synthase OS=Bos taurus GN=LSS PE=1 SV=2</t>
  </si>
  <si>
    <t>CD9 antigen OS=Bos taurus GN=CD9 PE=2 SV=2</t>
  </si>
  <si>
    <t>Calreticulin OS=Bos taurus GN=CALR PE=1 SV=2</t>
  </si>
  <si>
    <t>ATP synthase subunit g, mitochondrial OS=Bos taurus GN=ATP5L PE=1 SV=3</t>
  </si>
  <si>
    <t>Glycogenin 1 OS=Bos taurus GN=GYG1 PE=2 SV=1</t>
  </si>
  <si>
    <t>ADP-ribosylation factor-like protein 1 OS=Bos taurus GN=ARL1 PE=2 SV=1</t>
  </si>
  <si>
    <t>GTP-binding protein SAR1b OS=Bos taurus GN=SAR1B PE=2 SV=1</t>
  </si>
  <si>
    <t>Serine/arginine-rich splicing factor 3 OS=Bos taurus GN=SRSF3 PE=2 SV=1</t>
  </si>
  <si>
    <t>PDCD4 protein OS=Bos taurus GN=PDCD4 PE=2 SV=1</t>
  </si>
  <si>
    <t>Uncharacterized protein (Fragment) OS=Bos taurus GN=ARHGEF10 PE=4 SV=2</t>
  </si>
  <si>
    <t>F-actin-capping protein subunit alpha-1 OS=Bos taurus GN=CAPZA1 PE=2 SV=1</t>
  </si>
  <si>
    <t>MTCH1 protein OS=Bos taurus GN=MTCH1 PE=2 SV=1</t>
  </si>
  <si>
    <t>NADH dehydrogenase [ubiquinone] iron-sulfur protein 4, mitochondrial OS=Bos taurus GN=NDUFS4 PE=1 SV=1</t>
  </si>
  <si>
    <t>Ras suppressor protein 1 OS=Bos taurus GN=RSU1 PE=2 SV=1</t>
  </si>
  <si>
    <t>Thioredoxin-dependent peroxide reductase, mitochondrial OS=Bos taurus GN=PRDX3 PE=1 SV=2</t>
  </si>
  <si>
    <t>Actin, cytoplasmic 1 OS=Bos mutus grunniens GN=ACTB PE=2 SV=1</t>
  </si>
  <si>
    <t>Cytoplasmic FMR1-interacting protein 1 OS=Bos taurus GN=CYFIP1 PE=4 SV=2</t>
  </si>
  <si>
    <t>Leucine-rich repeat-containing protein 41 OS=Bos taurus GN=LRRC41 PE=2 SV=1</t>
  </si>
  <si>
    <t>SF3B2 protein OS=Bos taurus GN=SF3B2 PE=2 SV=1</t>
  </si>
  <si>
    <t>Uncharacterized protein OS=Bos taurus GN=KIAA0090 PE=4 SV=2</t>
  </si>
  <si>
    <t>Gene</t>
  </si>
  <si>
    <t xml:space="preserve">MYH11 </t>
  </si>
  <si>
    <t>DYNC1H</t>
  </si>
  <si>
    <t>HSP90B</t>
  </si>
  <si>
    <t xml:space="preserve">ACTN4 </t>
  </si>
  <si>
    <t xml:space="preserve">TUBB5 </t>
  </si>
  <si>
    <t>HSP90A</t>
  </si>
  <si>
    <t xml:space="preserve">CKAP4 </t>
  </si>
  <si>
    <t>DHX9 P</t>
  </si>
  <si>
    <t xml:space="preserve">PDIA3 </t>
  </si>
  <si>
    <t>IQGAP1</t>
  </si>
  <si>
    <t>COL1A1</t>
  </si>
  <si>
    <t xml:space="preserve">HADHA </t>
  </si>
  <si>
    <t xml:space="preserve">ATP5B </t>
  </si>
  <si>
    <t>ATP5A1</t>
  </si>
  <si>
    <t xml:space="preserve">HSPA8 </t>
  </si>
  <si>
    <t xml:space="preserve">H2AFX </t>
  </si>
  <si>
    <t>COPA P</t>
  </si>
  <si>
    <t xml:space="preserve">PARP1 </t>
  </si>
  <si>
    <t>EEF1A1</t>
  </si>
  <si>
    <t xml:space="preserve">GAPDH </t>
  </si>
  <si>
    <t>MX1</t>
  </si>
  <si>
    <t xml:space="preserve">ANXA2 </t>
  </si>
  <si>
    <t>RANBP6</t>
  </si>
  <si>
    <t xml:space="preserve">HSPA5 </t>
  </si>
  <si>
    <t>HNRNPA</t>
  </si>
  <si>
    <t>ATP1A2</t>
  </si>
  <si>
    <t xml:space="preserve">PRPF8 </t>
  </si>
  <si>
    <t xml:space="preserve">MYH10 </t>
  </si>
  <si>
    <t xml:space="preserve">CAND1 </t>
  </si>
  <si>
    <t>SLC25A</t>
  </si>
  <si>
    <t>CYB5R3</t>
  </si>
  <si>
    <t>CYP17A</t>
  </si>
  <si>
    <t>COL1A2</t>
  </si>
  <si>
    <t xml:space="preserve">KRT18 </t>
  </si>
  <si>
    <t xml:space="preserve">PDIA6 </t>
  </si>
  <si>
    <t xml:space="preserve">ITGB1 </t>
  </si>
  <si>
    <t xml:space="preserve">PTBP1 </t>
  </si>
  <si>
    <t xml:space="preserve">GSTM3 </t>
  </si>
  <si>
    <t xml:space="preserve">COPG1 </t>
  </si>
  <si>
    <t>ATP2A2</t>
  </si>
  <si>
    <t>GNB2L1</t>
  </si>
  <si>
    <t xml:space="preserve">VDAC1 </t>
  </si>
  <si>
    <t>HSPA1A</t>
  </si>
  <si>
    <t xml:space="preserve">ACTA2 </t>
  </si>
  <si>
    <t>HNRNPM</t>
  </si>
  <si>
    <t xml:space="preserve">HSPB1 </t>
  </si>
  <si>
    <t xml:space="preserve">NOP56 </t>
  </si>
  <si>
    <t xml:space="preserve">SLMAP </t>
  </si>
  <si>
    <t xml:space="preserve">COPB1 </t>
  </si>
  <si>
    <t>HP1BP3</t>
  </si>
  <si>
    <t xml:space="preserve">PDIA4 </t>
  </si>
  <si>
    <t xml:space="preserve">DDX31 </t>
  </si>
  <si>
    <t xml:space="preserve">CCT6A </t>
  </si>
  <si>
    <t>HNRNPK</t>
  </si>
  <si>
    <t xml:space="preserve">RPLP0 </t>
  </si>
  <si>
    <t>ALDH3A</t>
  </si>
  <si>
    <t>ERLIN2</t>
  </si>
  <si>
    <t>HNRNPU</t>
  </si>
  <si>
    <t>HNRNPR</t>
  </si>
  <si>
    <t>UQCRC1</t>
  </si>
  <si>
    <t>LOC789</t>
  </si>
  <si>
    <t xml:space="preserve">KPNB1 </t>
  </si>
  <si>
    <t>SLC27A</t>
  </si>
  <si>
    <t xml:space="preserve">UGGT2 </t>
  </si>
  <si>
    <t>HNRNPL</t>
  </si>
  <si>
    <t xml:space="preserve">PSMC5 </t>
  </si>
  <si>
    <t xml:space="preserve">VDAC2 </t>
  </si>
  <si>
    <t xml:space="preserve">HSPA9 </t>
  </si>
  <si>
    <t xml:space="preserve">HADHB </t>
  </si>
  <si>
    <t>UQCRC2</t>
  </si>
  <si>
    <t xml:space="preserve">DDOST </t>
  </si>
  <si>
    <t xml:space="preserve">CSE1L </t>
  </si>
  <si>
    <t xml:space="preserve">APMAP </t>
  </si>
  <si>
    <t xml:space="preserve">EPHX2 </t>
  </si>
  <si>
    <t xml:space="preserve">MYO1C </t>
  </si>
  <si>
    <t xml:space="preserve">H2AFY </t>
  </si>
  <si>
    <t>SPTBN1</t>
  </si>
  <si>
    <t xml:space="preserve">AP2B1 </t>
  </si>
  <si>
    <t xml:space="preserve">DDX21 </t>
  </si>
  <si>
    <t>HIST1H</t>
  </si>
  <si>
    <t xml:space="preserve">LMNB1 </t>
  </si>
  <si>
    <t>NDUFS1</t>
  </si>
  <si>
    <t xml:space="preserve">RPL7A </t>
  </si>
  <si>
    <t>EIF4A1</t>
  </si>
  <si>
    <t xml:space="preserve">COPB2 </t>
  </si>
  <si>
    <t xml:space="preserve">AHNAK </t>
  </si>
  <si>
    <t xml:space="preserve">GNAI2 </t>
  </si>
  <si>
    <t>RPS4Y1</t>
  </si>
  <si>
    <t>ACADVL</t>
  </si>
  <si>
    <t xml:space="preserve">ANXA6 </t>
  </si>
  <si>
    <t>DPYSL2</t>
  </si>
  <si>
    <t>SEC31A</t>
  </si>
  <si>
    <t xml:space="preserve">PSME1 </t>
  </si>
  <si>
    <t xml:space="preserve">SF3B1 </t>
  </si>
  <si>
    <t xml:space="preserve">ACTR3 </t>
  </si>
  <si>
    <t xml:space="preserve">PSMD2 </t>
  </si>
  <si>
    <t xml:space="preserve">DDX3X </t>
  </si>
  <si>
    <t xml:space="preserve">LMAN2 </t>
  </si>
  <si>
    <t xml:space="preserve">STK31 </t>
  </si>
  <si>
    <t xml:space="preserve">CFDP2 </t>
  </si>
  <si>
    <t>BoLA-N</t>
  </si>
  <si>
    <t xml:space="preserve">NOP58 </t>
  </si>
  <si>
    <t xml:space="preserve">RPS3A </t>
  </si>
  <si>
    <t xml:space="preserve">PRDX1 </t>
  </si>
  <si>
    <t xml:space="preserve">FSCN1 </t>
  </si>
  <si>
    <t xml:space="preserve">RAB1A </t>
  </si>
  <si>
    <t>TMEM43</t>
  </si>
  <si>
    <t xml:space="preserve">ACAA2 </t>
  </si>
  <si>
    <t xml:space="preserve">ALDH2 </t>
  </si>
  <si>
    <t>ATP1A1</t>
  </si>
  <si>
    <t xml:space="preserve">TAPBP </t>
  </si>
  <si>
    <t xml:space="preserve">STT3A </t>
  </si>
  <si>
    <t>MTHFD1</t>
  </si>
  <si>
    <t xml:space="preserve">TKTL1 </t>
  </si>
  <si>
    <t>LAP3</t>
  </si>
  <si>
    <t xml:space="preserve">RPS18 </t>
  </si>
  <si>
    <t>BCAP31</t>
  </si>
  <si>
    <t>CTNNA1</t>
  </si>
  <si>
    <t>MYL6</t>
  </si>
  <si>
    <t xml:space="preserve">TMED7 </t>
  </si>
  <si>
    <t xml:space="preserve">PHGDH </t>
  </si>
  <si>
    <t xml:space="preserve">RRBP1 </t>
  </si>
  <si>
    <t>GCN1L1</t>
  </si>
  <si>
    <t xml:space="preserve">LMAN1 </t>
  </si>
  <si>
    <t xml:space="preserve">RAP1B </t>
  </si>
  <si>
    <t>PABPC1</t>
  </si>
  <si>
    <t xml:space="preserve">MARC2 </t>
  </si>
  <si>
    <t xml:space="preserve">PSMD1 </t>
  </si>
  <si>
    <t xml:space="preserve">RAB7A </t>
  </si>
  <si>
    <t>SEC22B</t>
  </si>
  <si>
    <t xml:space="preserve">RPS13 </t>
  </si>
  <si>
    <t>PRPF19</t>
  </si>
  <si>
    <t xml:space="preserve">PSMC1 </t>
  </si>
  <si>
    <t>HSD17B</t>
  </si>
  <si>
    <t xml:space="preserve">IKBIP </t>
  </si>
  <si>
    <t>RUVBL1</t>
  </si>
  <si>
    <t xml:space="preserve">ACTN1 </t>
  </si>
  <si>
    <t>LRRC59</t>
  </si>
  <si>
    <t>CYP11A</t>
  </si>
  <si>
    <t>TMED10</t>
  </si>
  <si>
    <t xml:space="preserve">PCBP1 </t>
  </si>
  <si>
    <t xml:space="preserve">RPL17 </t>
  </si>
  <si>
    <t>TRIM28</t>
  </si>
  <si>
    <t>RPL10A</t>
  </si>
  <si>
    <t xml:space="preserve">ANXA5 </t>
  </si>
  <si>
    <t xml:space="preserve">YWHAB </t>
  </si>
  <si>
    <t xml:space="preserve">CRYAB </t>
  </si>
  <si>
    <t xml:space="preserve">RPS16 </t>
  </si>
  <si>
    <t>EFTUD2</t>
  </si>
  <si>
    <t>TTLL12</t>
  </si>
  <si>
    <t>RPS27A</t>
  </si>
  <si>
    <t xml:space="preserve">TUBB6 </t>
  </si>
  <si>
    <t xml:space="preserve">RPS19 </t>
  </si>
  <si>
    <t>ALYREF</t>
  </si>
  <si>
    <t xml:space="preserve">ERMP1 </t>
  </si>
  <si>
    <t xml:space="preserve">RPL10 </t>
  </si>
  <si>
    <t>PBXIP1</t>
  </si>
  <si>
    <t xml:space="preserve">ATP5H </t>
  </si>
  <si>
    <t xml:space="preserve">ATP5O </t>
  </si>
  <si>
    <t>ATP6V1</t>
  </si>
  <si>
    <t>CTNND1</t>
  </si>
  <si>
    <t xml:space="preserve">PYCRL </t>
  </si>
  <si>
    <t>RUVBL2</t>
  </si>
  <si>
    <t xml:space="preserve">SRSF1 </t>
  </si>
  <si>
    <t xml:space="preserve">LETM1 </t>
  </si>
  <si>
    <t xml:space="preserve">PSMC3 </t>
  </si>
  <si>
    <t>FDXR</t>
  </si>
  <si>
    <t>STOML2</t>
  </si>
  <si>
    <t xml:space="preserve">RPL12 </t>
  </si>
  <si>
    <t>ATP5F1</t>
  </si>
  <si>
    <t>TOMM70</t>
  </si>
  <si>
    <t xml:space="preserve">DECR1 </t>
  </si>
  <si>
    <t>ARMC10</t>
  </si>
  <si>
    <t xml:space="preserve">FOLH1 </t>
  </si>
  <si>
    <t>HNRPDL</t>
  </si>
  <si>
    <t xml:space="preserve">NUMA1 </t>
  </si>
  <si>
    <t>DPYSL3</t>
  </si>
  <si>
    <t xml:space="preserve">STAT1 </t>
  </si>
  <si>
    <t>FERMT2</t>
  </si>
  <si>
    <t xml:space="preserve">RAB14 </t>
  </si>
  <si>
    <t>CYP4F2</t>
  </si>
  <si>
    <t>SYNCRI</t>
  </si>
  <si>
    <t xml:space="preserve">SCFD1 </t>
  </si>
  <si>
    <t>NDUFA9</t>
  </si>
  <si>
    <t xml:space="preserve">APOA1 </t>
  </si>
  <si>
    <t>SEC61A</t>
  </si>
  <si>
    <t xml:space="preserve">RPL15 </t>
  </si>
  <si>
    <t>TXNDC5</t>
  </si>
  <si>
    <t>SUCLG2</t>
  </si>
  <si>
    <t>CYP20A</t>
  </si>
  <si>
    <t xml:space="preserve">SRPRB </t>
  </si>
  <si>
    <t xml:space="preserve">EPHX1 </t>
  </si>
  <si>
    <t xml:space="preserve">PSMD5 </t>
  </si>
  <si>
    <t xml:space="preserve">VPS35 </t>
  </si>
  <si>
    <t>TM9SF2</t>
  </si>
  <si>
    <t xml:space="preserve">PSMC4 </t>
  </si>
  <si>
    <t>LEPREL</t>
  </si>
  <si>
    <t>LGALS1</t>
  </si>
  <si>
    <t xml:space="preserve">TMED4 </t>
  </si>
  <si>
    <t xml:space="preserve">OTUB1 </t>
  </si>
  <si>
    <t xml:space="preserve">TAGLN </t>
  </si>
  <si>
    <t xml:space="preserve">AIFM1 </t>
  </si>
  <si>
    <t>SAMHD1</t>
  </si>
  <si>
    <t xml:space="preserve">RPL13 </t>
  </si>
  <si>
    <t>RSL1D1</t>
  </si>
  <si>
    <t>NPM1 P</t>
  </si>
  <si>
    <t>PCYOX1</t>
  </si>
  <si>
    <t xml:space="preserve">RPS17 </t>
  </si>
  <si>
    <t xml:space="preserve">RPL18 </t>
  </si>
  <si>
    <t xml:space="preserve">MFGE8 </t>
  </si>
  <si>
    <t xml:space="preserve">ACADM </t>
  </si>
  <si>
    <t xml:space="preserve">YWHAZ </t>
  </si>
  <si>
    <t xml:space="preserve">PSMA6 </t>
  </si>
  <si>
    <t xml:space="preserve">RAB5C </t>
  </si>
  <si>
    <t xml:space="preserve">RPS24 </t>
  </si>
  <si>
    <t>RPS15A</t>
  </si>
  <si>
    <t xml:space="preserve">RPL23 </t>
  </si>
  <si>
    <t xml:space="preserve">ETFDH </t>
  </si>
  <si>
    <t xml:space="preserve">PSMC6 </t>
  </si>
  <si>
    <t>RPL27A</t>
  </si>
  <si>
    <t xml:space="preserve">ACTR2 </t>
  </si>
  <si>
    <t>ACADSB</t>
  </si>
  <si>
    <t>GLT25D</t>
  </si>
  <si>
    <t xml:space="preserve">RPS11 </t>
  </si>
  <si>
    <t>PPP1CB</t>
  </si>
  <si>
    <t>NDUFS3</t>
  </si>
  <si>
    <t>ATP5C1</t>
  </si>
  <si>
    <t>NDUFB1</t>
  </si>
  <si>
    <t xml:space="preserve">SEPT2 </t>
  </si>
  <si>
    <t>RPL23A</t>
  </si>
  <si>
    <t xml:space="preserve">FATE1 </t>
  </si>
  <si>
    <t xml:space="preserve">ACAT1 </t>
  </si>
  <si>
    <t>RPL13A</t>
  </si>
  <si>
    <t xml:space="preserve">U2AF2 </t>
  </si>
  <si>
    <t xml:space="preserve">RBBP4 </t>
  </si>
  <si>
    <t xml:space="preserve">STBD1 </t>
  </si>
  <si>
    <t xml:space="preserve">YWHAE </t>
  </si>
  <si>
    <t>COX4I1</t>
  </si>
  <si>
    <t>RAB11B</t>
  </si>
  <si>
    <t>CAMK2D</t>
  </si>
  <si>
    <t>PTPLAD</t>
  </si>
  <si>
    <t xml:space="preserve">RAB18 </t>
  </si>
  <si>
    <t>SCARB2</t>
  </si>
  <si>
    <t xml:space="preserve">BANF1 </t>
  </si>
  <si>
    <t>LRRC47</t>
  </si>
  <si>
    <t xml:space="preserve">MTCH2 </t>
  </si>
  <si>
    <t xml:space="preserve">PCBP2 </t>
  </si>
  <si>
    <t xml:space="preserve">GSTA1 </t>
  </si>
  <si>
    <t>ELAVL1</t>
  </si>
  <si>
    <t xml:space="preserve">PRDX6 </t>
  </si>
  <si>
    <t xml:space="preserve">DDX17 </t>
  </si>
  <si>
    <t xml:space="preserve">BLVRA </t>
  </si>
  <si>
    <t>SEC23A</t>
  </si>
  <si>
    <t xml:space="preserve">GFPT1 </t>
  </si>
  <si>
    <t xml:space="preserve">DHX15 </t>
  </si>
  <si>
    <t>TUBB2B</t>
  </si>
  <si>
    <t xml:space="preserve">ERP44 </t>
  </si>
  <si>
    <t>AKR7A2</t>
  </si>
  <si>
    <t xml:space="preserve">RPL22 </t>
  </si>
  <si>
    <t xml:space="preserve">LONP1 </t>
  </si>
  <si>
    <t xml:space="preserve">IDH3A </t>
  </si>
  <si>
    <t xml:space="preserve">ABCD3 </t>
  </si>
  <si>
    <t>FAM62A</t>
  </si>
  <si>
    <t xml:space="preserve">STT3B </t>
  </si>
  <si>
    <t xml:space="preserve">EEF1G </t>
  </si>
  <si>
    <t xml:space="preserve">TMED2 </t>
  </si>
  <si>
    <t>DHCR24</t>
  </si>
  <si>
    <t xml:space="preserve">HNRPC </t>
  </si>
  <si>
    <t xml:space="preserve">SSRP1 </t>
  </si>
  <si>
    <t xml:space="preserve">SURF4 </t>
  </si>
  <si>
    <t xml:space="preserve">YWHAQ </t>
  </si>
  <si>
    <t xml:space="preserve">FARSA </t>
  </si>
  <si>
    <t xml:space="preserve">CLIC4 </t>
  </si>
  <si>
    <t>CYP51A</t>
  </si>
  <si>
    <t xml:space="preserve">RPL11 </t>
  </si>
  <si>
    <t xml:space="preserve">RPS14 </t>
  </si>
  <si>
    <t>PSMD14</t>
  </si>
  <si>
    <t xml:space="preserve">RPL14 </t>
  </si>
  <si>
    <t xml:space="preserve">RPS15 </t>
  </si>
  <si>
    <t xml:space="preserve">RPLP2 </t>
  </si>
  <si>
    <t xml:space="preserve">RPS25 </t>
  </si>
  <si>
    <t xml:space="preserve">PSMB3 </t>
  </si>
  <si>
    <t xml:space="preserve">DDX39 </t>
  </si>
  <si>
    <t xml:space="preserve">ACAA1 </t>
  </si>
  <si>
    <t xml:space="preserve">CORO7 </t>
  </si>
  <si>
    <t xml:space="preserve">ARCN1 </t>
  </si>
  <si>
    <t>NDUFV1</t>
  </si>
  <si>
    <t xml:space="preserve">RPS12 </t>
  </si>
  <si>
    <t>CRELD1</t>
  </si>
  <si>
    <t xml:space="preserve">FARSB </t>
  </si>
  <si>
    <t xml:space="preserve">C4BPA </t>
  </si>
  <si>
    <t>HNRNPF</t>
  </si>
  <si>
    <t xml:space="preserve">COX5A </t>
  </si>
  <si>
    <t>CATHL1</t>
  </si>
  <si>
    <t xml:space="preserve">PSMC2 </t>
  </si>
  <si>
    <t xml:space="preserve">RPL24 </t>
  </si>
  <si>
    <t xml:space="preserve">RPS10 </t>
  </si>
  <si>
    <t xml:space="preserve">DNM1L </t>
  </si>
  <si>
    <t xml:space="preserve">PSME2 </t>
  </si>
  <si>
    <t xml:space="preserve">UBE2N </t>
  </si>
  <si>
    <t xml:space="preserve">RBM39 </t>
  </si>
  <si>
    <t>MT-CO2</t>
  </si>
  <si>
    <t>FKBP11</t>
  </si>
  <si>
    <t xml:space="preserve">RPL27 </t>
  </si>
  <si>
    <t xml:space="preserve">SCFD2 </t>
  </si>
  <si>
    <t xml:space="preserve">PLOD3 </t>
  </si>
  <si>
    <t xml:space="preserve">ISG15 </t>
  </si>
  <si>
    <t xml:space="preserve">PDIA5 </t>
  </si>
  <si>
    <t xml:space="preserve">SEPT7 </t>
  </si>
  <si>
    <t xml:space="preserve">ATP5L </t>
  </si>
  <si>
    <t>COX6B1</t>
  </si>
  <si>
    <t xml:space="preserve">CYB5A </t>
  </si>
  <si>
    <t xml:space="preserve">SEC63 </t>
  </si>
  <si>
    <t xml:space="preserve">PRPS1 </t>
  </si>
  <si>
    <t>RPL18A</t>
  </si>
  <si>
    <t>TUBA4A</t>
  </si>
  <si>
    <t xml:space="preserve">PSMA5 </t>
  </si>
  <si>
    <t xml:space="preserve">TUBA3 </t>
  </si>
  <si>
    <t xml:space="preserve">DHRS7 </t>
  </si>
  <si>
    <t xml:space="preserve">CAPZB </t>
  </si>
  <si>
    <t xml:space="preserve">RPL36 </t>
  </si>
  <si>
    <t xml:space="preserve">SFXN3 </t>
  </si>
  <si>
    <t xml:space="preserve">RPL30 </t>
  </si>
  <si>
    <t xml:space="preserve">GSTM1 </t>
  </si>
  <si>
    <t xml:space="preserve">PSMD3 </t>
  </si>
  <si>
    <t>SUCLG1</t>
  </si>
  <si>
    <t xml:space="preserve">VDAC3 </t>
  </si>
  <si>
    <t xml:space="preserve">NCAM1 </t>
  </si>
  <si>
    <t>NDUFB7</t>
  </si>
  <si>
    <t xml:space="preserve">UGGT1 </t>
  </si>
  <si>
    <t xml:space="preserve">GANAB </t>
  </si>
  <si>
    <t>TAGLN2</t>
  </si>
  <si>
    <t>ATP1B1</t>
  </si>
  <si>
    <t xml:space="preserve">RPLP1 </t>
  </si>
  <si>
    <t xml:space="preserve">ABCB1 </t>
  </si>
  <si>
    <t xml:space="preserve">AP1G1 </t>
  </si>
  <si>
    <t>CORO1A</t>
  </si>
  <si>
    <t xml:space="preserve">HSPH1 </t>
  </si>
  <si>
    <t xml:space="preserve">RAB21 </t>
  </si>
  <si>
    <t xml:space="preserve">MAP1B </t>
  </si>
  <si>
    <t>NDUFB4</t>
  </si>
  <si>
    <t xml:space="preserve">EIF3F </t>
  </si>
  <si>
    <t xml:space="preserve">PRDX2 </t>
  </si>
  <si>
    <t xml:space="preserve">SAR1B </t>
  </si>
  <si>
    <t xml:space="preserve">DHRS1 </t>
  </si>
  <si>
    <t xml:space="preserve">VAMP3 </t>
  </si>
  <si>
    <t>FKBP10</t>
  </si>
  <si>
    <t xml:space="preserve">RPS26 </t>
  </si>
  <si>
    <t xml:space="preserve">RPL31 </t>
  </si>
  <si>
    <t xml:space="preserve">RPL32 </t>
  </si>
  <si>
    <t xml:space="preserve">APOA2 </t>
  </si>
  <si>
    <t>NDUFA8</t>
  </si>
  <si>
    <t xml:space="preserve">SNRPE </t>
  </si>
  <si>
    <t>EIF2S3</t>
  </si>
  <si>
    <t xml:space="preserve">PSAT1 </t>
  </si>
  <si>
    <t>SNRPD2</t>
  </si>
  <si>
    <t xml:space="preserve">SRSF2 </t>
  </si>
  <si>
    <t xml:space="preserve">IGF2R </t>
  </si>
  <si>
    <t xml:space="preserve">TRA2B </t>
  </si>
  <si>
    <t xml:space="preserve">RPL28 </t>
  </si>
  <si>
    <t>PSAP</t>
  </si>
  <si>
    <t xml:space="preserve">SQRDL </t>
  </si>
  <si>
    <t xml:space="preserve">SFRS9 </t>
  </si>
  <si>
    <t>NAP1L4</t>
  </si>
  <si>
    <t xml:space="preserve">PAICS </t>
  </si>
  <si>
    <t>TM9SF3</t>
  </si>
  <si>
    <t xml:space="preserve">FAM3C </t>
  </si>
  <si>
    <t xml:space="preserve">PSMB4 </t>
  </si>
  <si>
    <t>LRPPRC</t>
  </si>
  <si>
    <t>ACTR1A</t>
  </si>
  <si>
    <t xml:space="preserve">RPL35 </t>
  </si>
  <si>
    <t xml:space="preserve">COX5B </t>
  </si>
  <si>
    <t xml:space="preserve">IDH3G </t>
  </si>
  <si>
    <t xml:space="preserve">PSMA2 </t>
  </si>
  <si>
    <t>PGRMC2</t>
  </si>
  <si>
    <t xml:space="preserve">CNDP2 </t>
  </si>
  <si>
    <t xml:space="preserve">TNPO1 </t>
  </si>
  <si>
    <t>SEC61B</t>
  </si>
  <si>
    <t xml:space="preserve">RPS20 </t>
  </si>
  <si>
    <t xml:space="preserve">GOSR2 </t>
  </si>
  <si>
    <t>PDCD6I</t>
  </si>
  <si>
    <t>CHCHD3</t>
  </si>
  <si>
    <t xml:space="preserve">SRSF3 </t>
  </si>
  <si>
    <t xml:space="preserve">UCHL1 </t>
  </si>
  <si>
    <t>ACSBG1</t>
  </si>
  <si>
    <t xml:space="preserve">MYO1D </t>
  </si>
  <si>
    <t>IFITM1</t>
  </si>
  <si>
    <t>NDUFS2</t>
  </si>
  <si>
    <t xml:space="preserve">ARL8B </t>
  </si>
  <si>
    <t>ISYNA1</t>
  </si>
  <si>
    <t>TM9SF4</t>
  </si>
  <si>
    <t xml:space="preserve">CYB5B </t>
  </si>
  <si>
    <t>TPM3</t>
  </si>
  <si>
    <t>CYP4F3</t>
  </si>
  <si>
    <t>CACYBP</t>
  </si>
  <si>
    <t xml:space="preserve">ARPC4 </t>
  </si>
  <si>
    <t xml:space="preserve">ATAD3 </t>
  </si>
  <si>
    <t xml:space="preserve">TMED3 </t>
  </si>
  <si>
    <t xml:space="preserve">PRRC1 </t>
  </si>
  <si>
    <t xml:space="preserve">AP1B1 </t>
  </si>
  <si>
    <t>NUP210</t>
  </si>
  <si>
    <t>KDELC1</t>
  </si>
  <si>
    <t xml:space="preserve">GLUD1 </t>
  </si>
  <si>
    <t>MARCKS</t>
  </si>
  <si>
    <t>BLA-DQ</t>
  </si>
  <si>
    <t xml:space="preserve">EIF5A </t>
  </si>
  <si>
    <t>NDUFA5</t>
  </si>
  <si>
    <t xml:space="preserve">LASP1 </t>
  </si>
  <si>
    <t xml:space="preserve">CISD2 </t>
  </si>
  <si>
    <t>AGPAT3</t>
  </si>
  <si>
    <t>TIMM50</t>
  </si>
  <si>
    <t xml:space="preserve">EIF3E </t>
  </si>
  <si>
    <t>SNRPD3</t>
  </si>
  <si>
    <t xml:space="preserve">DDAH1 </t>
  </si>
  <si>
    <t>ATP5J2</t>
  </si>
  <si>
    <t>TUBB4B</t>
  </si>
  <si>
    <t>LANCL1</t>
  </si>
  <si>
    <t>NDUFV2</t>
  </si>
  <si>
    <t>FAM98B</t>
  </si>
  <si>
    <t>EIF2S1</t>
  </si>
  <si>
    <t xml:space="preserve">PDHA1 </t>
  </si>
  <si>
    <t>SPTLC1</t>
  </si>
  <si>
    <t xml:space="preserve">HDLBP </t>
  </si>
  <si>
    <t>TARDBP</t>
  </si>
  <si>
    <t>NDUFB9</t>
  </si>
  <si>
    <t xml:space="preserve">PMCA4 </t>
  </si>
  <si>
    <t xml:space="preserve">NAT10 </t>
  </si>
  <si>
    <t xml:space="preserve">ADPGK </t>
  </si>
  <si>
    <t xml:space="preserve">ILVBL </t>
  </si>
  <si>
    <t xml:space="preserve">ARPC3 </t>
  </si>
  <si>
    <t>RPS27L</t>
  </si>
  <si>
    <t xml:space="preserve">RAB10 </t>
  </si>
  <si>
    <t xml:space="preserve">CDC42 </t>
  </si>
  <si>
    <t>UNC84B</t>
  </si>
  <si>
    <t xml:space="preserve">LAMB1 </t>
  </si>
  <si>
    <t xml:space="preserve">LTA4H </t>
  </si>
  <si>
    <t xml:space="preserve">PRDX4 </t>
  </si>
  <si>
    <t xml:space="preserve">YWHAG </t>
  </si>
  <si>
    <t>SUCLA2</t>
  </si>
  <si>
    <t xml:space="preserve">SRP72 </t>
  </si>
  <si>
    <t xml:space="preserve">EXOC4 </t>
  </si>
  <si>
    <t xml:space="preserve">CDC37 </t>
  </si>
  <si>
    <t xml:space="preserve">HMGB1 </t>
  </si>
  <si>
    <t>HNRPA0</t>
  </si>
  <si>
    <t xml:space="preserve">PSMB1 </t>
  </si>
  <si>
    <t>CCDC47</t>
  </si>
  <si>
    <t xml:space="preserve">PSMA7 </t>
  </si>
  <si>
    <t xml:space="preserve">ACOT9 </t>
  </si>
  <si>
    <t xml:space="preserve">ECHS1 </t>
  </si>
  <si>
    <t xml:space="preserve">GHITM </t>
  </si>
  <si>
    <t xml:space="preserve">LAMP2 </t>
  </si>
  <si>
    <t>GIMAP4</t>
  </si>
  <si>
    <t xml:space="preserve">PTPLB </t>
  </si>
  <si>
    <t>PABPN1</t>
  </si>
  <si>
    <t xml:space="preserve">TOMM6 </t>
  </si>
  <si>
    <t>PTGES3</t>
  </si>
  <si>
    <t xml:space="preserve">PRAF2 </t>
  </si>
  <si>
    <t>DNAJA2</t>
  </si>
  <si>
    <t xml:space="preserve">RPL21 </t>
  </si>
  <si>
    <t xml:space="preserve">CIRBP </t>
  </si>
  <si>
    <t xml:space="preserve">HDAC1 </t>
  </si>
  <si>
    <t xml:space="preserve">DHCR7 </t>
  </si>
  <si>
    <t>TOMM20</t>
  </si>
  <si>
    <t xml:space="preserve">ATP5I </t>
  </si>
  <si>
    <t xml:space="preserve">ITM2B </t>
  </si>
  <si>
    <t>SCP2</t>
  </si>
  <si>
    <t>IGFBP7</t>
  </si>
  <si>
    <t xml:space="preserve">PDCD4 </t>
  </si>
  <si>
    <t>VKORC1</t>
  </si>
  <si>
    <t>SNRPD1</t>
  </si>
  <si>
    <t xml:space="preserve">CISD1 </t>
  </si>
  <si>
    <t xml:space="preserve">PTRH2 </t>
  </si>
  <si>
    <t>SEC61G</t>
  </si>
  <si>
    <t xml:space="preserve">CSRP1 </t>
  </si>
  <si>
    <t xml:space="preserve">SRP54 </t>
  </si>
  <si>
    <t xml:space="preserve">NCEH1 </t>
  </si>
  <si>
    <t xml:space="preserve">PLAUR </t>
  </si>
  <si>
    <t>NDUFA4</t>
  </si>
  <si>
    <t>COX7A2</t>
  </si>
  <si>
    <t xml:space="preserve">SRP68 </t>
  </si>
  <si>
    <t xml:space="preserve">IDH3B </t>
  </si>
  <si>
    <t xml:space="preserve">SPCS3 </t>
  </si>
  <si>
    <t>BCKDHB</t>
  </si>
  <si>
    <t xml:space="preserve">AIMP2 </t>
  </si>
  <si>
    <t>COL6A2</t>
  </si>
  <si>
    <t xml:space="preserve">ANXA4 </t>
  </si>
  <si>
    <t>TMEM33</t>
  </si>
  <si>
    <t xml:space="preserve">TMED9 </t>
  </si>
  <si>
    <t xml:space="preserve">RAB1B </t>
  </si>
  <si>
    <t>EIF4G1</t>
  </si>
  <si>
    <t xml:space="preserve">IARS2 </t>
  </si>
  <si>
    <t xml:space="preserve">TMOD3 </t>
  </si>
  <si>
    <t>NDUFS8</t>
  </si>
  <si>
    <t xml:space="preserve">SAR1A </t>
  </si>
  <si>
    <t xml:space="preserve">MGST1 </t>
  </si>
  <si>
    <t>NAP1L1</t>
  </si>
  <si>
    <t xml:space="preserve">CDIPT </t>
  </si>
  <si>
    <t xml:space="preserve">LIMA1 </t>
  </si>
  <si>
    <t xml:space="preserve">PRDX5 </t>
  </si>
  <si>
    <t xml:space="preserve">FITM2 </t>
  </si>
  <si>
    <t>PGRMC1</t>
  </si>
  <si>
    <t xml:space="preserve">PTGIS </t>
  </si>
  <si>
    <t xml:space="preserve">FKBP9 </t>
  </si>
  <si>
    <t xml:space="preserve">SYPL1 </t>
  </si>
  <si>
    <t xml:space="preserve">SGPL1 </t>
  </si>
  <si>
    <t xml:space="preserve">MMS19 </t>
  </si>
  <si>
    <t>FUSIP1</t>
  </si>
  <si>
    <t>ARMCX3</t>
  </si>
  <si>
    <t xml:space="preserve">ATAD1 </t>
  </si>
  <si>
    <t>TUBA1C</t>
  </si>
  <si>
    <t>PSMD13</t>
  </si>
  <si>
    <t xml:space="preserve">PSMD6 </t>
  </si>
  <si>
    <t>LPCAT3</t>
  </si>
  <si>
    <t>SCAMP1</t>
  </si>
  <si>
    <t xml:space="preserve">ATP5J </t>
  </si>
  <si>
    <t>ERGIC1</t>
  </si>
  <si>
    <t xml:space="preserve">KPNA2 </t>
  </si>
  <si>
    <t>PABPC4</t>
  </si>
  <si>
    <t>EIF4A3</t>
  </si>
  <si>
    <t xml:space="preserve">ACADS </t>
  </si>
  <si>
    <t xml:space="preserve">RAB2A </t>
  </si>
  <si>
    <t xml:space="preserve">CAPN2 </t>
  </si>
  <si>
    <t>RPL35A</t>
  </si>
  <si>
    <t xml:space="preserve">ASNA1 </t>
  </si>
  <si>
    <t>PSMD11</t>
  </si>
  <si>
    <t>SEC11A</t>
  </si>
  <si>
    <t xml:space="preserve">EEF1D </t>
  </si>
  <si>
    <t>TOMM34</t>
  </si>
  <si>
    <t xml:space="preserve">DPEP1 </t>
  </si>
  <si>
    <t xml:space="preserve">AP2A2 </t>
  </si>
  <si>
    <t>NUP107</t>
  </si>
  <si>
    <t xml:space="preserve">FLOT2 </t>
  </si>
  <si>
    <t xml:space="preserve">PA2G4 </t>
  </si>
  <si>
    <t>FAM54B</t>
  </si>
  <si>
    <t>GNAS</t>
  </si>
  <si>
    <t xml:space="preserve">SYNE2 </t>
  </si>
  <si>
    <t xml:space="preserve">ABCC1 </t>
  </si>
  <si>
    <t xml:space="preserve">MECP2 </t>
  </si>
  <si>
    <t xml:space="preserve">EEF1B </t>
  </si>
  <si>
    <t xml:space="preserve">MAPK1 </t>
  </si>
  <si>
    <t xml:space="preserve">TMED5 </t>
  </si>
  <si>
    <t>CAPZA1</t>
  </si>
  <si>
    <t>ERLEC1</t>
  </si>
  <si>
    <t xml:space="preserve">CCBL2 </t>
  </si>
  <si>
    <t>NDUFC2</t>
  </si>
  <si>
    <t>H2AFY2</t>
  </si>
  <si>
    <t xml:space="preserve">CUL4B </t>
  </si>
  <si>
    <t>COL6A3</t>
  </si>
  <si>
    <t>SEC24C</t>
  </si>
  <si>
    <t>CCDC56</t>
  </si>
  <si>
    <t>ORMDL2</t>
  </si>
  <si>
    <t xml:space="preserve">MTCH1 </t>
  </si>
  <si>
    <t xml:space="preserve">CRTAP </t>
  </si>
  <si>
    <t xml:space="preserve">LEMD2 </t>
  </si>
  <si>
    <t>NDUFS7</t>
  </si>
  <si>
    <t xml:space="preserve">PSMA4 </t>
  </si>
  <si>
    <t>NDUFS4</t>
  </si>
  <si>
    <t>MAN2A1</t>
  </si>
  <si>
    <t xml:space="preserve">CLIC1 </t>
  </si>
  <si>
    <t xml:space="preserve">TRAP1 </t>
  </si>
  <si>
    <t xml:space="preserve">DHX30 </t>
  </si>
  <si>
    <t xml:space="preserve">RPL34 </t>
  </si>
  <si>
    <t>PPP2CA</t>
  </si>
  <si>
    <t>EIF2S2</t>
  </si>
  <si>
    <t xml:space="preserve">CERS2 </t>
  </si>
  <si>
    <t xml:space="preserve">PSPC1 </t>
  </si>
  <si>
    <t>CLPTM1</t>
  </si>
  <si>
    <t>SACM1L</t>
  </si>
  <si>
    <t>EIF2C2</t>
  </si>
  <si>
    <t>MRPL11</t>
  </si>
  <si>
    <t xml:space="preserve">REEP5 </t>
  </si>
  <si>
    <t xml:space="preserve">RRP12 </t>
  </si>
  <si>
    <t xml:space="preserve">ITGB5 </t>
  </si>
  <si>
    <t xml:space="preserve">BCAT2 </t>
  </si>
  <si>
    <t xml:space="preserve">GNA11 </t>
  </si>
  <si>
    <t xml:space="preserve">GPAA1 </t>
  </si>
  <si>
    <t xml:space="preserve">HSPA2 </t>
  </si>
  <si>
    <t xml:space="preserve">PRDX3 </t>
  </si>
  <si>
    <t>CYFIP1</t>
  </si>
  <si>
    <t>NCKAP1</t>
  </si>
  <si>
    <t xml:space="preserve">SUGP2 </t>
  </si>
  <si>
    <t>PSMD12</t>
  </si>
  <si>
    <t xml:space="preserve">UQCRH </t>
  </si>
  <si>
    <t xml:space="preserve">RPS29 </t>
  </si>
  <si>
    <t xml:space="preserve">PLOD1 </t>
  </si>
  <si>
    <t>EFTUD1</t>
  </si>
  <si>
    <t>AGPAT1</t>
  </si>
  <si>
    <t>ATP6AP</t>
  </si>
  <si>
    <t xml:space="preserve">GALK1 </t>
  </si>
  <si>
    <t>ATP2A1</t>
  </si>
  <si>
    <t xml:space="preserve">GFPT2 </t>
  </si>
  <si>
    <t xml:space="preserve">G3BP2 </t>
  </si>
  <si>
    <t xml:space="preserve">THOC2 </t>
  </si>
  <si>
    <t xml:space="preserve">PSMB2 </t>
  </si>
  <si>
    <t xml:space="preserve">PDS5A </t>
  </si>
  <si>
    <t>PDCD11</t>
  </si>
  <si>
    <t>GALNT2</t>
  </si>
  <si>
    <t>PRPF4B</t>
  </si>
  <si>
    <t xml:space="preserve">ITGAV </t>
  </si>
  <si>
    <t xml:space="preserve">EXOC1 </t>
  </si>
  <si>
    <t xml:space="preserve">EIF3H </t>
  </si>
  <si>
    <t>MRPL28</t>
  </si>
  <si>
    <t>BCKDHA</t>
  </si>
  <si>
    <t xml:space="preserve">DDX47 </t>
  </si>
  <si>
    <t>EIF4A2</t>
  </si>
  <si>
    <t xml:space="preserve">MYO1B </t>
  </si>
  <si>
    <t xml:space="preserve">SMC1A </t>
  </si>
  <si>
    <t>AHCYL1</t>
  </si>
  <si>
    <t xml:space="preserve">DCTN1 </t>
  </si>
  <si>
    <t xml:space="preserve">UTP20 </t>
  </si>
  <si>
    <t xml:space="preserve">ARPC2 </t>
  </si>
  <si>
    <t>SLC3A2</t>
  </si>
  <si>
    <t>CYB5D2</t>
  </si>
  <si>
    <t xml:space="preserve">RPL19 </t>
  </si>
  <si>
    <t xml:space="preserve">PTCD3 </t>
  </si>
  <si>
    <t>NDUFA7</t>
  </si>
  <si>
    <t xml:space="preserve">P4HA2 </t>
  </si>
  <si>
    <t>KCTD12</t>
  </si>
  <si>
    <t>UBE2D3</t>
  </si>
  <si>
    <t xml:space="preserve">RBM14 </t>
  </si>
  <si>
    <t xml:space="preserve">EIF2A </t>
  </si>
  <si>
    <t xml:space="preserve">SEC13 </t>
  </si>
  <si>
    <t xml:space="preserve">HSD3B </t>
  </si>
  <si>
    <t xml:space="preserve">ACTG2 </t>
  </si>
  <si>
    <t>AOC3</t>
  </si>
  <si>
    <t xml:space="preserve">DDX3Y </t>
  </si>
  <si>
    <t xml:space="preserve">H3F3A </t>
  </si>
  <si>
    <t xml:space="preserve">RAP1A </t>
  </si>
  <si>
    <t xml:space="preserve">RAB35 </t>
  </si>
  <si>
    <t>TM7SF2</t>
  </si>
  <si>
    <t xml:space="preserve">EWSR1 </t>
  </si>
  <si>
    <t xml:space="preserve">MRPL1 </t>
  </si>
  <si>
    <t>LRRC41</t>
  </si>
  <si>
    <t xml:space="preserve">ACSS3 </t>
  </si>
  <si>
    <t>DHRS7B</t>
  </si>
  <si>
    <t>TIMM44</t>
  </si>
  <si>
    <t>LANCL2</t>
  </si>
  <si>
    <t>AFG3L2</t>
  </si>
  <si>
    <t xml:space="preserve">LUC7L </t>
  </si>
  <si>
    <t xml:space="preserve">MPDU1 </t>
  </si>
  <si>
    <t>ERGIC2</t>
  </si>
  <si>
    <t xml:space="preserve">RRAGA </t>
  </si>
  <si>
    <t xml:space="preserve">PGAM1 </t>
  </si>
  <si>
    <t xml:space="preserve">ACSF2 </t>
  </si>
  <si>
    <t xml:space="preserve">BTAF1 </t>
  </si>
  <si>
    <t>METAP2</t>
  </si>
  <si>
    <t>NUP155</t>
  </si>
  <si>
    <t>STAT5A</t>
  </si>
  <si>
    <t>COPS7A</t>
  </si>
  <si>
    <t xml:space="preserve">UBXN4 </t>
  </si>
  <si>
    <t xml:space="preserve">ITGB2 </t>
  </si>
  <si>
    <t xml:space="preserve">CHERP </t>
  </si>
  <si>
    <t xml:space="preserve">USP39 </t>
  </si>
  <si>
    <t>MOSPD2</t>
  </si>
  <si>
    <t>MCART1</t>
  </si>
  <si>
    <t xml:space="preserve">LACTB </t>
  </si>
  <si>
    <t xml:space="preserve">SFXN1 </t>
  </si>
  <si>
    <t xml:space="preserve">NUP85 </t>
  </si>
  <si>
    <t xml:space="preserve">YIF1A </t>
  </si>
  <si>
    <t xml:space="preserve">HMGCL </t>
  </si>
  <si>
    <t>NDUFB6</t>
  </si>
  <si>
    <t xml:space="preserve">BASP1 </t>
  </si>
  <si>
    <t xml:space="preserve">APEX1 </t>
  </si>
  <si>
    <t xml:space="preserve">UQCRQ </t>
  </si>
  <si>
    <t xml:space="preserve">ATP5D </t>
  </si>
  <si>
    <t xml:space="preserve">FCGRT </t>
  </si>
  <si>
    <t>DYNLL1</t>
  </si>
  <si>
    <t xml:space="preserve">TIMP2 </t>
  </si>
  <si>
    <t>RPL36A</t>
  </si>
  <si>
    <t xml:space="preserve">SF3B4 </t>
  </si>
  <si>
    <t xml:space="preserve">NINJ1 </t>
  </si>
  <si>
    <t>APOE P</t>
  </si>
  <si>
    <t xml:space="preserve">RPS23 </t>
  </si>
  <si>
    <t>NDUFA2</t>
  </si>
  <si>
    <t xml:space="preserve">PARVA </t>
  </si>
  <si>
    <t>MRPL46</t>
  </si>
  <si>
    <t xml:space="preserve">PTGR1 </t>
  </si>
  <si>
    <t xml:space="preserve">SART1 </t>
  </si>
  <si>
    <t xml:space="preserve">AP2S1 </t>
  </si>
  <si>
    <t>TIMM21</t>
  </si>
  <si>
    <t>ELOVL2</t>
  </si>
  <si>
    <t>DDRGK1</t>
  </si>
  <si>
    <t xml:space="preserve">STAU1 </t>
  </si>
  <si>
    <t>PITRM1</t>
  </si>
  <si>
    <t>ZBTB20</t>
  </si>
  <si>
    <t xml:space="preserve">TOMM7 </t>
  </si>
  <si>
    <t xml:space="preserve">BRP44 </t>
  </si>
  <si>
    <t xml:space="preserve">NUP98 </t>
  </si>
  <si>
    <t>CCDC90</t>
  </si>
  <si>
    <t xml:space="preserve">GLRX5 </t>
  </si>
  <si>
    <t xml:space="preserve">AP3D1 </t>
  </si>
  <si>
    <t xml:space="preserve">ETHE1 </t>
  </si>
  <si>
    <t>NHP2L1</t>
  </si>
  <si>
    <t xml:space="preserve">DRAP1 </t>
  </si>
  <si>
    <t>MRPS35</t>
  </si>
  <si>
    <t xml:space="preserve">MGST2 </t>
  </si>
  <si>
    <t xml:space="preserve">MPV17 </t>
  </si>
  <si>
    <t>COPS7B</t>
  </si>
  <si>
    <t xml:space="preserve">CLDN5 </t>
  </si>
  <si>
    <t xml:space="preserve">WDR12 </t>
  </si>
  <si>
    <t>CSK PE</t>
  </si>
  <si>
    <t>MFSD10</t>
  </si>
  <si>
    <t xml:space="preserve">SUMF1 </t>
  </si>
  <si>
    <t>NDUFB3</t>
  </si>
  <si>
    <t>MRPS31</t>
  </si>
  <si>
    <t xml:space="preserve">APOC3 </t>
  </si>
  <si>
    <t xml:space="preserve">UQCRB </t>
  </si>
  <si>
    <t>FUNDC1</t>
  </si>
  <si>
    <t xml:space="preserve">SEP15 </t>
  </si>
  <si>
    <t xml:space="preserve">COPS3 </t>
  </si>
  <si>
    <t xml:space="preserve">PSMB6 </t>
  </si>
  <si>
    <t xml:space="preserve">SPARC </t>
  </si>
  <si>
    <t>PPP1R7</t>
  </si>
  <si>
    <t xml:space="preserve">DSCR3 </t>
  </si>
  <si>
    <t xml:space="preserve">ABCF1 </t>
  </si>
  <si>
    <t xml:space="preserve">SIRT2 </t>
  </si>
  <si>
    <t>NARG1L</t>
  </si>
  <si>
    <t>GOLT1B</t>
  </si>
  <si>
    <t xml:space="preserve">ACIN1 </t>
  </si>
  <si>
    <t xml:space="preserve">DCLK1 </t>
  </si>
  <si>
    <t xml:space="preserve">OXCT1 </t>
  </si>
  <si>
    <t xml:space="preserve">MAGT1 </t>
  </si>
  <si>
    <t>PICALM</t>
  </si>
  <si>
    <t>ANXA11</t>
  </si>
  <si>
    <t xml:space="preserve">AHSA1 </t>
  </si>
  <si>
    <t xml:space="preserve">SPCS2 </t>
  </si>
  <si>
    <t xml:space="preserve">THBS1 </t>
  </si>
  <si>
    <t>MRPS17</t>
  </si>
  <si>
    <t>PSMB10</t>
  </si>
  <si>
    <t>NDUFB5</t>
  </si>
  <si>
    <t xml:space="preserve">SPCS1 </t>
  </si>
  <si>
    <t xml:space="preserve">SRSF6 </t>
  </si>
  <si>
    <t xml:space="preserve">ARMC6 </t>
  </si>
  <si>
    <t xml:space="preserve">OXA1L </t>
  </si>
  <si>
    <t xml:space="preserve">XRCC6 </t>
  </si>
  <si>
    <t xml:space="preserve">HMOX1 </t>
  </si>
  <si>
    <t>PRKCSH</t>
  </si>
  <si>
    <t>GTPBP4</t>
  </si>
  <si>
    <t>ZNF512</t>
  </si>
  <si>
    <t>NDUFS6</t>
  </si>
  <si>
    <t xml:space="preserve">APOC2 </t>
  </si>
  <si>
    <t>ACTR1B</t>
  </si>
  <si>
    <t xml:space="preserve">EIF3M </t>
  </si>
  <si>
    <t>TP53I1</t>
  </si>
  <si>
    <t>CSNK2B</t>
  </si>
  <si>
    <t xml:space="preserve">PTPN1 </t>
  </si>
  <si>
    <t>CYB5R1</t>
  </si>
  <si>
    <t>DDX19A</t>
  </si>
  <si>
    <t>DENND4</t>
  </si>
  <si>
    <t>GIMAP7</t>
  </si>
  <si>
    <t xml:space="preserve">KCMF1 </t>
  </si>
  <si>
    <t xml:space="preserve">SF3B3 </t>
  </si>
  <si>
    <t>UQCR10</t>
  </si>
  <si>
    <t xml:space="preserve">WDR91 </t>
  </si>
  <si>
    <t xml:space="preserve">SNRPN </t>
  </si>
  <si>
    <t>SEC23B</t>
  </si>
  <si>
    <t>CCDC86</t>
  </si>
  <si>
    <t>NDUFB8</t>
  </si>
  <si>
    <t>ATP2B1</t>
  </si>
  <si>
    <t>ZNF507</t>
  </si>
  <si>
    <t xml:space="preserve">SREK1 </t>
  </si>
  <si>
    <t>PPP2R4</t>
  </si>
  <si>
    <t xml:space="preserve">C1QBP </t>
  </si>
  <si>
    <t xml:space="preserve">P4HTM </t>
  </si>
  <si>
    <t xml:space="preserve">WDR43 </t>
  </si>
  <si>
    <t>VPS26A</t>
  </si>
  <si>
    <t>SUPT5H</t>
  </si>
  <si>
    <t xml:space="preserve">NSDHL </t>
  </si>
  <si>
    <t>ELAVL2</t>
  </si>
  <si>
    <t>TMEM11</t>
  </si>
  <si>
    <t xml:space="preserve">ITIH2 </t>
  </si>
  <si>
    <t xml:space="preserve">NR2C1 </t>
  </si>
  <si>
    <t xml:space="preserve">PDS5B </t>
  </si>
  <si>
    <t xml:space="preserve">SF3B2 </t>
  </si>
  <si>
    <t xml:space="preserve">SEL1L </t>
  </si>
  <si>
    <t>TOMM40</t>
  </si>
  <si>
    <t xml:space="preserve">GSTK1 </t>
  </si>
  <si>
    <t>ABHD12</t>
  </si>
  <si>
    <t xml:space="preserve">RPL26 </t>
  </si>
  <si>
    <t>MAPRE1</t>
  </si>
  <si>
    <t xml:space="preserve">CNOT1 </t>
  </si>
  <si>
    <t xml:space="preserve">MYO9B </t>
  </si>
  <si>
    <t>DDX39B</t>
  </si>
  <si>
    <t xml:space="preserve">CRIP2 </t>
  </si>
  <si>
    <t>RANBP2</t>
  </si>
  <si>
    <t xml:space="preserve">TEX10 </t>
  </si>
  <si>
    <t xml:space="preserve">NUP93 </t>
  </si>
  <si>
    <t xml:space="preserve">PRPF6 </t>
  </si>
  <si>
    <t xml:space="preserve">NSBP1 </t>
  </si>
  <si>
    <t xml:space="preserve">PODXL </t>
  </si>
  <si>
    <t xml:space="preserve">COPS2 </t>
  </si>
  <si>
    <t xml:space="preserve">CRLF3 </t>
  </si>
  <si>
    <t xml:space="preserve">LAMP1 </t>
  </si>
  <si>
    <t xml:space="preserve">SRSF7 </t>
  </si>
  <si>
    <t xml:space="preserve">PSIP1 </t>
  </si>
  <si>
    <t>SCCPDH</t>
  </si>
  <si>
    <t xml:space="preserve">KRT10 </t>
  </si>
  <si>
    <t>MRPL40</t>
  </si>
  <si>
    <t xml:space="preserve">STRAP </t>
  </si>
  <si>
    <t xml:space="preserve">RHOT2 </t>
  </si>
  <si>
    <t>HEATR1</t>
  </si>
  <si>
    <t>GTPBP1</t>
  </si>
  <si>
    <t xml:space="preserve">TUSC3 </t>
  </si>
  <si>
    <t>SEPT11</t>
  </si>
  <si>
    <t xml:space="preserve">CENPF </t>
  </si>
  <si>
    <t xml:space="preserve">CD276 </t>
  </si>
  <si>
    <t xml:space="preserve">MARF1 </t>
  </si>
  <si>
    <t>SAPCD2</t>
  </si>
  <si>
    <t xml:space="preserve">RPL38 </t>
  </si>
  <si>
    <t>SAMM50</t>
  </si>
  <si>
    <t xml:space="preserve">AKAP1 </t>
  </si>
  <si>
    <t xml:space="preserve">TMTC3 </t>
  </si>
  <si>
    <t>ANKRD5</t>
  </si>
  <si>
    <t>AKR1A1</t>
  </si>
  <si>
    <t xml:space="preserve">CASC4 </t>
  </si>
  <si>
    <t xml:space="preserve">RAB31 </t>
  </si>
  <si>
    <t xml:space="preserve">ANXA1 </t>
  </si>
  <si>
    <t>STXBP3</t>
  </si>
  <si>
    <t xml:space="preserve">NCOA5 </t>
  </si>
  <si>
    <t xml:space="preserve">HINT2 </t>
  </si>
  <si>
    <t xml:space="preserve">NUBP2 </t>
  </si>
  <si>
    <t xml:space="preserve">DHRS4 </t>
  </si>
  <si>
    <t>CORO1C</t>
  </si>
  <si>
    <t>RNF213</t>
  </si>
  <si>
    <t>MYH9</t>
  </si>
  <si>
    <t xml:space="preserve">MYH9 protein </t>
  </si>
  <si>
    <t xml:space="preserve">MYH11 protein </t>
  </si>
  <si>
    <t>Filamin A</t>
  </si>
  <si>
    <t>FLNA</t>
  </si>
  <si>
    <t>CLTC</t>
  </si>
  <si>
    <t>Clathrin heavy chain 1</t>
  </si>
  <si>
    <t>Endoplasmin</t>
  </si>
  <si>
    <t xml:space="preserve">VIM </t>
  </si>
  <si>
    <t xml:space="preserve">TLN1 </t>
  </si>
  <si>
    <t>DYNC1H1 protein</t>
  </si>
  <si>
    <t xml:space="preserve">Vimentin </t>
  </si>
  <si>
    <t xml:space="preserve">Alpha-actinin-4 </t>
  </si>
  <si>
    <t>ACTB</t>
  </si>
  <si>
    <t xml:space="preserve">Tubulin beta-5 chain </t>
  </si>
  <si>
    <t xml:space="preserve">Heat shock protein HSP 90-alpha </t>
  </si>
  <si>
    <t>HSP90AA1</t>
  </si>
  <si>
    <t>TLN1 protein</t>
  </si>
  <si>
    <t>Cytoskeleton-associated protein 4</t>
  </si>
  <si>
    <t xml:space="preserve">ATP-dependent RNA helicase A </t>
  </si>
  <si>
    <t xml:space="preserve">Protein disulfide-isomerase A3 </t>
  </si>
  <si>
    <t>CANX</t>
  </si>
  <si>
    <t>FASN</t>
  </si>
  <si>
    <t>Fatty acid synthase</t>
  </si>
  <si>
    <t xml:space="preserve">Canx protein </t>
  </si>
  <si>
    <t xml:space="preserve">Elongation factor 2 </t>
  </si>
  <si>
    <t>EEF2</t>
  </si>
  <si>
    <t>Ras GTPase-activating-like protein IQGAP1</t>
  </si>
  <si>
    <t xml:space="preserve">Collagen alpha-1(I) chain </t>
  </si>
  <si>
    <t xml:space="preserve">HADHA protein </t>
  </si>
  <si>
    <t xml:space="preserve">TCP1 </t>
  </si>
  <si>
    <t>ATP synthase subunit beta, mitochondrial</t>
  </si>
  <si>
    <t xml:space="preserve">T-complex protein 1 subunit alpha </t>
  </si>
  <si>
    <t xml:space="preserve">LMNA </t>
  </si>
  <si>
    <t>Lamin A/C</t>
  </si>
  <si>
    <t>Tubulin alpha-1A chain</t>
  </si>
  <si>
    <t>TUBA1A</t>
  </si>
  <si>
    <t xml:space="preserve">ATP synthase subunit alpha </t>
  </si>
  <si>
    <t xml:space="preserve">Transitional endoplasmic reticulum ATPase </t>
  </si>
  <si>
    <t>VCP</t>
  </si>
  <si>
    <t xml:space="preserve">Heat shock cognate 71 kDa protein </t>
  </si>
  <si>
    <t>RPN2</t>
  </si>
  <si>
    <t>RPN1</t>
  </si>
  <si>
    <t>PKM2</t>
  </si>
  <si>
    <t>CCT2</t>
  </si>
  <si>
    <t xml:space="preserve">Dolichyl-diphosphooligosaccharide-protein glycosyltransferase subunit 2 </t>
  </si>
  <si>
    <t xml:space="preserve">T-complex protein 1 subunit beta </t>
  </si>
  <si>
    <t>Histone H2A</t>
  </si>
  <si>
    <t>RPN1 protein</t>
  </si>
  <si>
    <t xml:space="preserve">Pyruvate kinase </t>
  </si>
  <si>
    <t xml:space="preserve">Coatomer subunit alpha </t>
  </si>
  <si>
    <t xml:space="preserve">Poly [ADP-ribose] polymerase 1 </t>
  </si>
  <si>
    <t>T-complex protein 1 subunit theta O</t>
  </si>
  <si>
    <t xml:space="preserve">Elongation factor 1-alpha 1 </t>
  </si>
  <si>
    <t xml:space="preserve">60 kDa chaperonin A </t>
  </si>
  <si>
    <t>Glyceraldehyde-3-phosphate dehydrogenase</t>
  </si>
  <si>
    <t xml:space="preserve">Interferon-induced GTP-binding protein Mx1 </t>
  </si>
  <si>
    <t xml:space="preserve">Serpin H1 </t>
  </si>
  <si>
    <t>SERPINH1</t>
  </si>
  <si>
    <t>HSPD1</t>
  </si>
  <si>
    <t>Annexin A2</t>
  </si>
  <si>
    <t xml:space="preserve">78 kDa glucose-regulated protein </t>
  </si>
  <si>
    <t xml:space="preserve">Keratin, type II cytoskeletal 8 </t>
  </si>
  <si>
    <t xml:space="preserve">KRT8 </t>
  </si>
  <si>
    <t>HNRNPA2B1</t>
  </si>
  <si>
    <t xml:space="preserve">Heterogeneous nuclear ribonucleoproteins A2/B1 </t>
  </si>
  <si>
    <t xml:space="preserve">Sodium/potassium-transporting ATPase subunit alpha-2 </t>
  </si>
  <si>
    <t xml:space="preserve">PRPF8 protein </t>
  </si>
  <si>
    <t xml:space="preserve">PLEC </t>
  </si>
  <si>
    <t xml:space="preserve">Myosin-10 </t>
  </si>
  <si>
    <t>Ran-binding protein 6</t>
  </si>
  <si>
    <t>DDX5</t>
  </si>
  <si>
    <t>CCT3</t>
  </si>
  <si>
    <t xml:space="preserve">DDX5 protein </t>
  </si>
  <si>
    <t xml:space="preserve">ADP/ATP translocase 2 </t>
  </si>
  <si>
    <t xml:space="preserve">Cullin-associated NEDD8-dissociated protein 1 </t>
  </si>
  <si>
    <t xml:space="preserve">T-complex protein 1 subunit gamma </t>
  </si>
  <si>
    <t xml:space="preserve">60S ribosomal protein L4 </t>
  </si>
  <si>
    <t>RPL4</t>
  </si>
  <si>
    <t>ALB</t>
  </si>
  <si>
    <t>CCT4</t>
  </si>
  <si>
    <t xml:space="preserve">T-complex protein 1 subunit delta </t>
  </si>
  <si>
    <t xml:space="preserve">Serum albumin </t>
  </si>
  <si>
    <t>Nucleolin</t>
  </si>
  <si>
    <t>NCL</t>
  </si>
  <si>
    <t xml:space="preserve">NADH-cytochrome b5 reductase 3 </t>
  </si>
  <si>
    <t xml:space="preserve">Steroid 17-alpha-hydroxylase/17,20 lyase </t>
  </si>
  <si>
    <t xml:space="preserve">Uncharacterized protein </t>
  </si>
  <si>
    <t xml:space="preserve">Collagen alpha-2(I) chain </t>
  </si>
  <si>
    <t>GLG1</t>
  </si>
  <si>
    <t>MDH2</t>
  </si>
  <si>
    <t xml:space="preserve">KRT18 protein (Fragment) </t>
  </si>
  <si>
    <t xml:space="preserve">Malate dehydrogenase, mitochondrial </t>
  </si>
  <si>
    <t xml:space="preserve">PDIA6 protein (Fragment) </t>
  </si>
  <si>
    <t xml:space="preserve">Integrin beta-1 </t>
  </si>
  <si>
    <t>Golgi apparatus protein 1</t>
  </si>
  <si>
    <t xml:space="preserve">Glutathione S-transferase mu 3 (Brain) </t>
  </si>
  <si>
    <t xml:space="preserve">Protein-glutamine gamma-glutamyltransferase 2 </t>
  </si>
  <si>
    <t xml:space="preserve">T-complex protein 1 subunit eta </t>
  </si>
  <si>
    <t xml:space="preserve">Polypyrimidine tract-binding protein 1 </t>
  </si>
  <si>
    <t xml:space="preserve">Coatomer subunit gamma-1 </t>
  </si>
  <si>
    <t>ILF3</t>
  </si>
  <si>
    <t xml:space="preserve">Guanine nucleotide-binding protein subunit beta-2-like 1 </t>
  </si>
  <si>
    <t xml:space="preserve">Voltage-dependent anion-selective channel protein 1 </t>
  </si>
  <si>
    <t>Interleukin enhancer-binding factor 3</t>
  </si>
  <si>
    <t>Sarcoplasmic/endoplasmic reticulum calcium ATPase 2</t>
  </si>
  <si>
    <t xml:space="preserve">Heat shock 70 kDa protein 1A </t>
  </si>
  <si>
    <t xml:space="preserve">Retinal dehydrogenase 1 </t>
  </si>
  <si>
    <t>ALDH1A1</t>
  </si>
  <si>
    <t xml:space="preserve">Actin, aortic smooth muscle </t>
  </si>
  <si>
    <t>MOGS</t>
  </si>
  <si>
    <t>CCT7</t>
  </si>
  <si>
    <t>TGM2</t>
  </si>
  <si>
    <t>Matrin-3</t>
  </si>
  <si>
    <t>MATR3</t>
  </si>
  <si>
    <t xml:space="preserve">Heat shock protein HSP 90-beta </t>
  </si>
  <si>
    <t>Mannosyl-oligosaccharide glucosidase</t>
  </si>
  <si>
    <t>Heterogeneous nuclear ribonucleoprotein M</t>
  </si>
  <si>
    <t xml:space="preserve">Heat shock protein beta-1 </t>
  </si>
  <si>
    <t xml:space="preserve">Nucleolar protein 56 </t>
  </si>
  <si>
    <t>Hypoxia up-regulated protein 1</t>
  </si>
  <si>
    <t>HYOU1</t>
  </si>
  <si>
    <t>LDHB</t>
  </si>
  <si>
    <t xml:space="preserve">L-lactate dehydrogenase B chain </t>
  </si>
  <si>
    <t>IMMT</t>
  </si>
  <si>
    <t xml:space="preserve">Inner membrane protein, mitochondrial </t>
  </si>
  <si>
    <t xml:space="preserve">NAD(P) transhydrogenase, mitochondrial </t>
  </si>
  <si>
    <t>NNT</t>
  </si>
  <si>
    <t xml:space="preserve">Protein disulfide-isomerase A4 </t>
  </si>
  <si>
    <t xml:space="preserve">Heterochromatin protein 1-binding protein 3 </t>
  </si>
  <si>
    <t>Coatomer subunit beta</t>
  </si>
  <si>
    <t xml:space="preserve">DDX31 protein </t>
  </si>
  <si>
    <t>T-complex protein 1 subunit epsilon</t>
  </si>
  <si>
    <t>CCT5</t>
  </si>
  <si>
    <t>Sarcolemmal membrane-associated protein</t>
  </si>
  <si>
    <t xml:space="preserve">T-complex protein 1 subunit zeta </t>
  </si>
  <si>
    <t xml:space="preserve">40S ribosomal protein S3 </t>
  </si>
  <si>
    <t xml:space="preserve">Heterogeneous nuclear ribonucleoprotein K </t>
  </si>
  <si>
    <t xml:space="preserve">RPS3 </t>
  </si>
  <si>
    <t xml:space="preserve">60S acidic ribosomal protein P0 </t>
  </si>
  <si>
    <t xml:space="preserve">EPRS </t>
  </si>
  <si>
    <t>SNRNP200</t>
  </si>
  <si>
    <t xml:space="preserve">Proline-tRNA ligase </t>
  </si>
  <si>
    <t xml:space="preserve">TKT </t>
  </si>
  <si>
    <t>CLGN</t>
  </si>
  <si>
    <t>MYBBP1A</t>
  </si>
  <si>
    <t>RNH1</t>
  </si>
  <si>
    <t>RPL7</t>
  </si>
  <si>
    <t>A2M</t>
  </si>
  <si>
    <t>ILF2</t>
  </si>
  <si>
    <t>Spectrin alpha chain, non-erythrocytic 1</t>
  </si>
  <si>
    <t>SPTAN1</t>
  </si>
  <si>
    <t>U5 small nuclear ribonucleoprotein 200 kDa helicase</t>
  </si>
  <si>
    <t>Interleukin enhancer binding factor 2, 45kDa</t>
  </si>
  <si>
    <t xml:space="preserve">Ribonuclease/angiogenin inhibitor 1 </t>
  </si>
  <si>
    <t xml:space="preserve">60S ribosomal protein L7 </t>
  </si>
  <si>
    <t>Aldehyde dehydrogenase</t>
  </si>
  <si>
    <t>Myb-binding protein 1A</t>
  </si>
  <si>
    <t xml:space="preserve">Cytochrome b-c1 complex subunit 1, mitochondrial </t>
  </si>
  <si>
    <t xml:space="preserve">HNRNPR protein </t>
  </si>
  <si>
    <t xml:space="preserve">Heterogeneous nuclear ribonucleoprotein U (Scaffold attachment factor A) </t>
  </si>
  <si>
    <t>Heterogeneous nuclear ribonucleoprotein A1-like 2</t>
  </si>
  <si>
    <t xml:space="preserve">Elongation factor Tu, mitochondrial </t>
  </si>
  <si>
    <t xml:space="preserve">Isocitrate dehydrogenase [NADP], mitochondrial </t>
  </si>
  <si>
    <t xml:space="preserve">26S protease regulatory subunit 8 </t>
  </si>
  <si>
    <t xml:space="preserve">Voltage-dependent anion-selective channel protein 2 </t>
  </si>
  <si>
    <t xml:space="preserve">Stress-70 protein, mitochondrial </t>
  </si>
  <si>
    <t xml:space="preserve">Trifunctional enzyme subunit beta, mitochondrial </t>
  </si>
  <si>
    <t xml:space="preserve">40S ribosomal protein S2 </t>
  </si>
  <si>
    <t>RPS2</t>
  </si>
  <si>
    <t>TUFM</t>
  </si>
  <si>
    <t>IDH2</t>
  </si>
  <si>
    <t>HK1</t>
  </si>
  <si>
    <t xml:space="preserve">Hexokinase 1 </t>
  </si>
  <si>
    <t xml:space="preserve">Cytochrome b-c1 complex subunit 2, mitochondrial </t>
  </si>
  <si>
    <t xml:space="preserve">Dolichyl-diphosphooligosaccharide-protein glycosyltransferase 48 kDa subunit </t>
  </si>
  <si>
    <t xml:space="preserve">Exportin-2 </t>
  </si>
  <si>
    <t xml:space="preserve">Adipocyte plasma membrane-associated protein </t>
  </si>
  <si>
    <t xml:space="preserve">Epoxide hydrolase 2, cytoplasmic </t>
  </si>
  <si>
    <t>Protein Uggt2</t>
  </si>
  <si>
    <t xml:space="preserve">Unconventional myosin-Ic </t>
  </si>
  <si>
    <t xml:space="preserve">Histone H2A </t>
  </si>
  <si>
    <t xml:space="preserve">Ubiquitin-like modifier-activating enzyme 1 </t>
  </si>
  <si>
    <t xml:space="preserve">AP-1 complex subunit beta-1 </t>
  </si>
  <si>
    <t>ETFA</t>
  </si>
  <si>
    <t>UBA1</t>
  </si>
  <si>
    <t xml:space="preserve">Electron transfer flavoprotein subunit alpha, mitochondrial </t>
  </si>
  <si>
    <t xml:space="preserve">P4HB protein </t>
  </si>
  <si>
    <t>P4HB</t>
  </si>
  <si>
    <t xml:space="preserve">DDX21 protein </t>
  </si>
  <si>
    <t>GOT2</t>
  </si>
  <si>
    <t xml:space="preserve">Aspartate aminotransferase, mitochondrial </t>
  </si>
  <si>
    <t xml:space="preserve">ADP-ribosylation factor 4 </t>
  </si>
  <si>
    <t>ARF4</t>
  </si>
  <si>
    <t xml:space="preserve">Histone H2B type 1-K </t>
  </si>
  <si>
    <t xml:space="preserve">NADH-ubiquinone oxidoreductase 75 kDa subunit, mitochondrial </t>
  </si>
  <si>
    <t xml:space="preserve">60S ribosomal protein L7a </t>
  </si>
  <si>
    <t xml:space="preserve">Eukaryotic initiation factor 4A-I </t>
  </si>
  <si>
    <t xml:space="preserve">Histone H1.2 </t>
  </si>
  <si>
    <t>Heterogeneous nuclear ribonucleoprotein L</t>
  </si>
  <si>
    <t>SPTBN1 protein</t>
  </si>
  <si>
    <t xml:space="preserve">LOC789567 protein </t>
  </si>
  <si>
    <t xml:space="preserve">LMNB1 protein </t>
  </si>
  <si>
    <t xml:space="preserve">Amine oxidase </t>
  </si>
  <si>
    <t xml:space="preserve">Aspartyl/asparaginyl beta-hydroxylase </t>
  </si>
  <si>
    <t xml:space="preserve">GNAI2 protein </t>
  </si>
  <si>
    <t xml:space="preserve">Ribosomal protein S4, Y-linked 1 </t>
  </si>
  <si>
    <t xml:space="preserve">Prohibitin-2 </t>
  </si>
  <si>
    <t>Heterogeneous nuclear ribonucleoprotein H</t>
  </si>
  <si>
    <t>HNRNPH1</t>
  </si>
  <si>
    <t>Heat shock 70 kDa protein 4</t>
  </si>
  <si>
    <t>HSPA4</t>
  </si>
  <si>
    <t>ASPH</t>
  </si>
  <si>
    <t>PHB2</t>
  </si>
  <si>
    <t>ADH5</t>
  </si>
  <si>
    <t xml:space="preserve">Annexin A6 </t>
  </si>
  <si>
    <t xml:space="preserve">Alcohol dehydrogenase class-3 </t>
  </si>
  <si>
    <t xml:space="preserve">Very long-chain specific acyl-CoA dehydrogenase, mitochondrial </t>
  </si>
  <si>
    <t>Neuroblast differentiation-associated protein AHNAK</t>
  </si>
  <si>
    <t xml:space="preserve">Dihydropyrimidinase-related protein 2 </t>
  </si>
  <si>
    <t xml:space="preserve">60S ribosomal protein L6 </t>
  </si>
  <si>
    <t>PPP2R1A</t>
  </si>
  <si>
    <t>Serine/threonine-protein phosphatase 2A 65 kDa regulatory subunit A alpha isoform</t>
  </si>
  <si>
    <t xml:space="preserve">Proteasome activator complex subunit 1 </t>
  </si>
  <si>
    <t>Actin-related protein 3</t>
  </si>
  <si>
    <t>Mitochondrial dicarboxylate carrier</t>
  </si>
  <si>
    <t>SLC25A10</t>
  </si>
  <si>
    <t xml:space="preserve">26S proteasome non-ATPase regulatory subunit 2 </t>
  </si>
  <si>
    <t xml:space="preserve">OAT </t>
  </si>
  <si>
    <t>EHD2</t>
  </si>
  <si>
    <t>ACLY</t>
  </si>
  <si>
    <t xml:space="preserve">ATP-citrate synthase </t>
  </si>
  <si>
    <t xml:space="preserve">LMAN2 protein </t>
  </si>
  <si>
    <t xml:space="preserve">EH-domain containing 2 </t>
  </si>
  <si>
    <t xml:space="preserve">Ornithine aminotransferase, mitochondrial </t>
  </si>
  <si>
    <t>Vinculin</t>
  </si>
  <si>
    <t>VCL</t>
  </si>
  <si>
    <t>RPL6</t>
  </si>
  <si>
    <t>Protein transport protein Sec31A</t>
  </si>
  <si>
    <t>Splicing factor 3B subunit 1</t>
  </si>
  <si>
    <t>ATP-dependent RNA helicase DDX3X</t>
  </si>
  <si>
    <t xml:space="preserve">Dysferlin </t>
  </si>
  <si>
    <t>DYSF</t>
  </si>
  <si>
    <t>Serine/threonine-protein kinase 31</t>
  </si>
  <si>
    <t xml:space="preserve">Craniofacial development protein 2 </t>
  </si>
  <si>
    <t xml:space="preserve">MHC class I antigen </t>
  </si>
  <si>
    <t xml:space="preserve">NOP58 protein (Fragment) </t>
  </si>
  <si>
    <t xml:space="preserve">40S ribosomal protein S3a </t>
  </si>
  <si>
    <t>RPL3</t>
  </si>
  <si>
    <t>PHB</t>
  </si>
  <si>
    <t xml:space="preserve">Alpha-2-HS-glycoprotein </t>
  </si>
  <si>
    <t xml:space="preserve">Peroxiredoxin-1 </t>
  </si>
  <si>
    <t>Prohibitin</t>
  </si>
  <si>
    <t xml:space="preserve">60S ribosomal protein L3 </t>
  </si>
  <si>
    <t xml:space="preserve">AHSG </t>
  </si>
  <si>
    <t>PGK1</t>
  </si>
  <si>
    <t>SFPQ</t>
  </si>
  <si>
    <t>Phosphoglycerate kinase 1</t>
  </si>
  <si>
    <t>Fascin</t>
  </si>
  <si>
    <t xml:space="preserve">RAB1A, member RAS oncogene family </t>
  </si>
  <si>
    <t>ACO2</t>
  </si>
  <si>
    <t>CAP1</t>
  </si>
  <si>
    <t xml:space="preserve">Adenylyl cyclase-associated protein 1 </t>
  </si>
  <si>
    <t xml:space="preserve">TMEM43 protein </t>
  </si>
  <si>
    <t>3-ketoacyl-CoA thiolase, mitochondrial</t>
  </si>
  <si>
    <t xml:space="preserve">Aldehyde dehydrogenase, mitochondrial </t>
  </si>
  <si>
    <t xml:space="preserve">Hemoglobin fetal subunit beta </t>
  </si>
  <si>
    <t>Splicing factor, proline- and glutamine-rich</t>
  </si>
  <si>
    <t>Polymerase I and transcript release factor</t>
  </si>
  <si>
    <t>PTRF</t>
  </si>
  <si>
    <t>HBBF</t>
  </si>
  <si>
    <t xml:space="preserve">Sodium/potassium-transporting ATPase subunit alpha-1 </t>
  </si>
  <si>
    <t xml:space="preserve">TAP binding protein (Tapasin) </t>
  </si>
  <si>
    <t xml:space="preserve">Peptidyl-prolyl cis-trans isomerase B </t>
  </si>
  <si>
    <t>PPIB</t>
  </si>
  <si>
    <t>ATIC</t>
  </si>
  <si>
    <t>GPX1</t>
  </si>
  <si>
    <t xml:space="preserve">Glutathione peroxidase 1 </t>
  </si>
  <si>
    <t xml:space="preserve">Bifunctional purine biosynthesis protein PURH </t>
  </si>
  <si>
    <t xml:space="preserve">Dolichyl-diphosphooligosaccharide-protein glycosyltransferase subunit STT3A </t>
  </si>
  <si>
    <t xml:space="preserve">MTHFD1 protein </t>
  </si>
  <si>
    <t>NSF</t>
  </si>
  <si>
    <t xml:space="preserve">Heterogeneous nuclear ribonucleoprotein A1 </t>
  </si>
  <si>
    <t>Vesicle-fusing ATPase</t>
  </si>
  <si>
    <t xml:space="preserve">DES </t>
  </si>
  <si>
    <t xml:space="preserve">Desmin </t>
  </si>
  <si>
    <t xml:space="preserve">Transketolase-like protein 1 </t>
  </si>
  <si>
    <t xml:space="preserve">Cytosol aminopeptidase </t>
  </si>
  <si>
    <t>VAT1</t>
  </si>
  <si>
    <t>40S ribosomal protein S18</t>
  </si>
  <si>
    <t>Synaptic vesicle membrane protein VAT-1 homolog</t>
  </si>
  <si>
    <t xml:space="preserve">Catenin alpha-1 </t>
  </si>
  <si>
    <t xml:space="preserve">B-cell receptor-associated protein 31 </t>
  </si>
  <si>
    <t xml:space="preserve">Myosin light polypeptide 6 </t>
  </si>
  <si>
    <t xml:space="preserve">TMED7 protein </t>
  </si>
  <si>
    <t xml:space="preserve">D-3-phosphoglycerate dehydrogenase </t>
  </si>
  <si>
    <t xml:space="preserve">Isoform B of Phosphate carrier protein, mitochondrial </t>
  </si>
  <si>
    <t>SLC25A3</t>
  </si>
  <si>
    <t>LMAN1 protein</t>
  </si>
  <si>
    <t>SDHA</t>
  </si>
  <si>
    <t>Ribosome-binding protein 1</t>
  </si>
  <si>
    <t>GCN1L1 protein</t>
  </si>
  <si>
    <t xml:space="preserve">Succinate dehydrogenase [ubiquinone] flavoprotein subunit, mitochondrial </t>
  </si>
  <si>
    <t xml:space="preserve">Ras-related protein Rap-1b </t>
  </si>
  <si>
    <t xml:space="preserve">Polyadenylate-binding protein 1 </t>
  </si>
  <si>
    <t xml:space="preserve">MOSC domain-containing protein 2, mitochondrial </t>
  </si>
  <si>
    <t>MYL9</t>
  </si>
  <si>
    <t>DDX1</t>
  </si>
  <si>
    <t>NONO</t>
  </si>
  <si>
    <t>Non-POU domain containing, octamer-binding</t>
  </si>
  <si>
    <t>Ras-related protein Rab-7a</t>
  </si>
  <si>
    <t>HNRNPUL2</t>
  </si>
  <si>
    <t xml:space="preserve">40S ribosomal protein S9 </t>
  </si>
  <si>
    <t>E3 ubiquitin-protein ligase RNF213</t>
  </si>
  <si>
    <t xml:space="preserve">SEC22 vesicle trafficking protein homolog B (S. cerevisiae) </t>
  </si>
  <si>
    <t xml:space="preserve">40S ribosomal protein S13 </t>
  </si>
  <si>
    <t xml:space="preserve">Guanine nucleotide-binding protein G(I)/G(S)/G(T) subunit beta-2 </t>
  </si>
  <si>
    <t>RAB2A</t>
  </si>
  <si>
    <t>Ras-related protein Rab-2A</t>
  </si>
  <si>
    <t xml:space="preserve">Proteasome 26S ATPase subunit 1 </t>
  </si>
  <si>
    <t>EIF6</t>
  </si>
  <si>
    <t>Isoform B of AP-2 complex subunit alpha-1</t>
  </si>
  <si>
    <t xml:space="preserve">PSMD1 protein </t>
  </si>
  <si>
    <t xml:space="preserve">Myosin regulatory light polypeptide 9 </t>
  </si>
  <si>
    <t xml:space="preserve">ATP-dependent RNA helicase DDX1 </t>
  </si>
  <si>
    <t>AP2A1</t>
  </si>
  <si>
    <t>RPS9</t>
  </si>
  <si>
    <t>GNB2</t>
  </si>
  <si>
    <t>RPL9</t>
  </si>
  <si>
    <t>FBL</t>
  </si>
  <si>
    <t>Heterogeneous nuclear ribonucleoprotein U-like protein 2</t>
  </si>
  <si>
    <t xml:space="preserve">Fibrillarin-like rRNA/tRNA 2'-O-methyltransferase A </t>
  </si>
  <si>
    <t xml:space="preserve">60S ribosomal protein L9 </t>
  </si>
  <si>
    <t xml:space="preserve">tRNA-splicing ligase RtcB homolog </t>
  </si>
  <si>
    <t xml:space="preserve">Hydroxysteroid (17-beta) dehydrogenase 4 </t>
  </si>
  <si>
    <t xml:space="preserve">Inhibitor of nuclear factor kappa-B kinase-interacting protein </t>
  </si>
  <si>
    <t xml:space="preserve">Alpha-actinin-1 </t>
  </si>
  <si>
    <t xml:space="preserve">RUVBL1 protein </t>
  </si>
  <si>
    <t xml:space="preserve">Leucine-rich repeat-containing protein 59 </t>
  </si>
  <si>
    <t xml:space="preserve">Cytochrome P450, family 11, subfamily A, polypeptide 1 </t>
  </si>
  <si>
    <t>C22ORF28</t>
  </si>
  <si>
    <t>Transmembrane emp24 domain-containing protein 10</t>
  </si>
  <si>
    <t xml:space="preserve">60S ribosomal protein L17 </t>
  </si>
  <si>
    <t xml:space="preserve">40S ribosomal protein S8 </t>
  </si>
  <si>
    <t xml:space="preserve">POR </t>
  </si>
  <si>
    <t xml:space="preserve">RPS8 </t>
  </si>
  <si>
    <t xml:space="preserve">NADPH-cytochrome P450 reductase </t>
  </si>
  <si>
    <t>ENO1</t>
  </si>
  <si>
    <t xml:space="preserve">Cytochrome c1, heme protein, mitochondrial </t>
  </si>
  <si>
    <t xml:space="preserve">Serum paraoxonase/arylesterase 2 </t>
  </si>
  <si>
    <t>Transcription intermediary factor 1-beta</t>
  </si>
  <si>
    <t>PON2</t>
  </si>
  <si>
    <t>CYC1</t>
  </si>
  <si>
    <t>FUS</t>
  </si>
  <si>
    <t>TAP1</t>
  </si>
  <si>
    <t>AHCY</t>
  </si>
  <si>
    <t xml:space="preserve">RNA-binding protein FUS </t>
  </si>
  <si>
    <t xml:space="preserve">60S ribosomal protein L10a </t>
  </si>
  <si>
    <t xml:space="preserve">Annexin A5 </t>
  </si>
  <si>
    <t xml:space="preserve">14-3-3 protein beta/alpha </t>
  </si>
  <si>
    <t xml:space="preserve">Alpha-crystallin B chain </t>
  </si>
  <si>
    <t xml:space="preserve">Transporter 1 ATP-binding cassette sub-family B </t>
  </si>
  <si>
    <t xml:space="preserve">40S ribosomal protein S16 </t>
  </si>
  <si>
    <t xml:space="preserve">Adenosylhomocysteinase </t>
  </si>
  <si>
    <t>116 kDa U5 small nuclear ribonucleoprotein component</t>
  </si>
  <si>
    <t>Tubulin tyrosine ligase-like family, member 12</t>
  </si>
  <si>
    <t xml:space="preserve">Histone H3.2 </t>
  </si>
  <si>
    <t xml:space="preserve">Ubiquitin-40S ribosomal protein S27a </t>
  </si>
  <si>
    <t xml:space="preserve">Tubulin beta-6 chain </t>
  </si>
  <si>
    <t xml:space="preserve">MLEC protein </t>
  </si>
  <si>
    <t xml:space="preserve">MLEC </t>
  </si>
  <si>
    <t>YBX1</t>
  </si>
  <si>
    <t xml:space="preserve">Nuclease-sensitive element-binding protein 1 </t>
  </si>
  <si>
    <t xml:space="preserve">40S ribosomal protein S19 </t>
  </si>
  <si>
    <t>RARS</t>
  </si>
  <si>
    <t>SND1</t>
  </si>
  <si>
    <t xml:space="preserve">THO complex subunit 4 </t>
  </si>
  <si>
    <t>Arginine--tRNA ligase, cytoplasmic</t>
  </si>
  <si>
    <t xml:space="preserve">Staphylococcal nuclease domain-containing protein 1 </t>
  </si>
  <si>
    <t xml:space="preserve">60S ribosomal protein L10 </t>
  </si>
  <si>
    <t xml:space="preserve">Pre-B-cell leukemia transcription factor-interacting protein 1 </t>
  </si>
  <si>
    <t>ADP/ATP translocase 1</t>
  </si>
  <si>
    <t>SLC25A4</t>
  </si>
  <si>
    <t xml:space="preserve">ATP synthase subunit d, mitochondrial </t>
  </si>
  <si>
    <t xml:space="preserve">ATP synthase subunit O, mitochondrial </t>
  </si>
  <si>
    <t xml:space="preserve">Aldehyde dehydrogenase 18 family, member A1 </t>
  </si>
  <si>
    <t>ALDH18A1</t>
  </si>
  <si>
    <t>ATP6V1A</t>
  </si>
  <si>
    <t>V-type proton ATPase catalytic subunit A</t>
  </si>
  <si>
    <t>Pyrroline-5-carboxylate reductase 3</t>
  </si>
  <si>
    <t xml:space="preserve">RuvB-like 2 </t>
  </si>
  <si>
    <t xml:space="preserve"> HIST2H3A</t>
  </si>
  <si>
    <t xml:space="preserve">Pyruvate dehydrogenase E1 component subunit beta, mitochondrial </t>
  </si>
  <si>
    <t xml:space="preserve">Serine/arginine-rich splicing factor 1 </t>
  </si>
  <si>
    <t xml:space="preserve">Dihydrolipoyl dehydrogenase </t>
  </si>
  <si>
    <t>Catenin delta-1</t>
  </si>
  <si>
    <t xml:space="preserve">LETM1 and EF-hand domain-containing protein 1, mitochondrial </t>
  </si>
  <si>
    <t xml:space="preserve">60S ribosomal protein L5 </t>
  </si>
  <si>
    <t xml:space="preserve">Cofilin-1 </t>
  </si>
  <si>
    <t xml:space="preserve">Calcium-binding mitochondrial carrier protein SCaMC-1 </t>
  </si>
  <si>
    <t>DLD</t>
  </si>
  <si>
    <t xml:space="preserve">Proteasome 26S ATPase subunit 3 (Fragment) </t>
  </si>
  <si>
    <t>CFL1</t>
  </si>
  <si>
    <t>RPL5</t>
  </si>
  <si>
    <t>PDHB</t>
  </si>
  <si>
    <t xml:space="preserve">NADPH:adrenodoxin oxidoreductase, mitochondrial </t>
  </si>
  <si>
    <t>PPIA</t>
  </si>
  <si>
    <t xml:space="preserve">Peptidyl-prolyl cis-trans isomerase A </t>
  </si>
  <si>
    <t xml:space="preserve">Stomatin-like protein 2 </t>
  </si>
  <si>
    <t>RPSA</t>
  </si>
  <si>
    <t>RTN4</t>
  </si>
  <si>
    <t xml:space="preserve">40S ribosomal protein SA </t>
  </si>
  <si>
    <t xml:space="preserve">60S ribosomal protein L12 </t>
  </si>
  <si>
    <t>AMH</t>
  </si>
  <si>
    <t>CHPF</t>
  </si>
  <si>
    <t>ATP synthase subunit b, mitochondrial</t>
  </si>
  <si>
    <t xml:space="preserve">Translocase of outer mitochondrial membrane 70 </t>
  </si>
  <si>
    <t xml:space="preserve">2,4-dienoyl CoA reductase 1, mitochondrial </t>
  </si>
  <si>
    <t xml:space="preserve">Muellerian-inhibiting factor </t>
  </si>
  <si>
    <t xml:space="preserve">FOLH1 protein </t>
  </si>
  <si>
    <t xml:space="preserve">HNRPDL protein </t>
  </si>
  <si>
    <t>DPYSL3 protein</t>
  </si>
  <si>
    <t xml:space="preserve">6-phosphogluconate dehydrogenase, decarboxylating </t>
  </si>
  <si>
    <t xml:space="preserve">Signal transducer and activator of transcription 1 </t>
  </si>
  <si>
    <t>FERMT2 protein</t>
  </si>
  <si>
    <t xml:space="preserve">RAB14 protein </t>
  </si>
  <si>
    <t xml:space="preserve">Cytochrome P450, family 4, subfamily F, polypeptide 2 </t>
  </si>
  <si>
    <t>Chondroitin sulfate synthase 2</t>
  </si>
  <si>
    <t xml:space="preserve">SYNCRIP protein (Fragment) </t>
  </si>
  <si>
    <t xml:space="preserve">MYOF </t>
  </si>
  <si>
    <t xml:space="preserve">PGD </t>
  </si>
  <si>
    <t>Armadillo repeat-containing protein 10</t>
  </si>
  <si>
    <t xml:space="preserve">Vesicle-associated membrane protein-associated protein A </t>
  </si>
  <si>
    <t xml:space="preserve">60S ribosomal protein L15 </t>
  </si>
  <si>
    <t xml:space="preserve">Protein transport protein Sec61 subunit alpha isoform 1 </t>
  </si>
  <si>
    <t xml:space="preserve">Apolipoprotein A-I </t>
  </si>
  <si>
    <t>NADH dehydrogenase [ubiquinone] 1 alpha subcomplex subunit 9, mitochondrial</t>
  </si>
  <si>
    <t>VAPA</t>
  </si>
  <si>
    <t>ATL3</t>
  </si>
  <si>
    <t>EHD4</t>
  </si>
  <si>
    <t>OGDH</t>
  </si>
  <si>
    <t>RPS5</t>
  </si>
  <si>
    <t xml:space="preserve">Cytochrome P450 20A1 </t>
  </si>
  <si>
    <t xml:space="preserve">Succinyl-CoA ligase [GDP-forming] subunit beta, mitochondrial </t>
  </si>
  <si>
    <t xml:space="preserve">2-oxoglutarate dehydrogenase, mitochondrial </t>
  </si>
  <si>
    <t>Retinol dehydrogenase 12</t>
  </si>
  <si>
    <t>RDH12</t>
  </si>
  <si>
    <t xml:space="preserve">Nuclear mitotic apparatus protein </t>
  </si>
  <si>
    <t>Lamin-B2</t>
  </si>
  <si>
    <t>LMNB2</t>
  </si>
  <si>
    <t>40S ribosomal protein S5</t>
  </si>
  <si>
    <t xml:space="preserve">26S proteasome non-ATPase regulatory subunit 5 </t>
  </si>
  <si>
    <t xml:space="preserve">Epoxide hydrolase 1, microsomal (Xenobiotic) </t>
  </si>
  <si>
    <t>Proten Myof</t>
  </si>
  <si>
    <t xml:space="preserve">Vacuolar protein sorting-associated protein 35 </t>
  </si>
  <si>
    <t xml:space="preserve">Rho-related GTP-binding protein RhoC </t>
  </si>
  <si>
    <t>RHOC</t>
  </si>
  <si>
    <t>STOM</t>
  </si>
  <si>
    <t xml:space="preserve">STOM protein </t>
  </si>
  <si>
    <t xml:space="preserve">26S protease regulatory subunit 6B </t>
  </si>
  <si>
    <t>Sec1 family domain-containing protein 1</t>
  </si>
  <si>
    <t>EH domain-containing protein 4</t>
  </si>
  <si>
    <t>Signal recognition particle receptor subunit beta</t>
  </si>
  <si>
    <t xml:space="preserve">RALB protein </t>
  </si>
  <si>
    <t xml:space="preserve">Galectin-1 </t>
  </si>
  <si>
    <t xml:space="preserve">TMED4 protein (Fragment) </t>
  </si>
  <si>
    <t xml:space="preserve">OTU domain, ubiquitin aldehyde binding 1 </t>
  </si>
  <si>
    <t xml:space="preserve">Transgelin </t>
  </si>
  <si>
    <t xml:space="preserve">60S ribosomal protein L13 </t>
  </si>
  <si>
    <t xml:space="preserve">40S ribosomal protein S7 </t>
  </si>
  <si>
    <t xml:space="preserve">SAM domain and HD domain-containing protein 1 </t>
  </si>
  <si>
    <t xml:space="preserve">RPS7 </t>
  </si>
  <si>
    <t>Bt.30402</t>
  </si>
  <si>
    <t xml:space="preserve">Ribosomal L1 domain-containing protein 1 </t>
  </si>
  <si>
    <t>Transmembrane 9 superfamily member 2</t>
  </si>
  <si>
    <t>Prolyl 3-hydroxylase 3</t>
  </si>
  <si>
    <t>HBA</t>
  </si>
  <si>
    <t xml:space="preserve">Hemoglobin subunit alpha </t>
  </si>
  <si>
    <t xml:space="preserve">PCYOX1 protein </t>
  </si>
  <si>
    <t xml:space="preserve">Nucleophosmin </t>
  </si>
  <si>
    <t>Apoptosis-inducing factor 1, mitochondrial</t>
  </si>
  <si>
    <t>40S ribosomal protein S17</t>
  </si>
  <si>
    <t xml:space="preserve">60S ribosomal protein L18 </t>
  </si>
  <si>
    <t>FH</t>
  </si>
  <si>
    <t xml:space="preserve">Fumarate hydratase class II </t>
  </si>
  <si>
    <t xml:space="preserve">Lactadherin </t>
  </si>
  <si>
    <t xml:space="preserve">Medium-chain specific acyl-CoA dehydrogenase, mitochondrial </t>
  </si>
  <si>
    <t>TMPO</t>
  </si>
  <si>
    <t xml:space="preserve">GTP-binding nuclear protein Ran </t>
  </si>
  <si>
    <t>RAN</t>
  </si>
  <si>
    <t>14-3-3 protein zeta/delta</t>
  </si>
  <si>
    <t xml:space="preserve">Proteasome subunit alpha type-6 </t>
  </si>
  <si>
    <t>Ankyrin repeat/SOCS box-containing 9-like protein</t>
  </si>
  <si>
    <t xml:space="preserve">Ras-related protein Rab-5C </t>
  </si>
  <si>
    <t xml:space="preserve">40S ribosomal protein S24 </t>
  </si>
  <si>
    <t>PFKL</t>
  </si>
  <si>
    <t>ARSE</t>
  </si>
  <si>
    <t>PYGL</t>
  </si>
  <si>
    <t xml:space="preserve">40S ribosomal protein S15a </t>
  </si>
  <si>
    <t xml:space="preserve">60S ribosomal protein L23 </t>
  </si>
  <si>
    <t>Glycogen phosphorylase, liver form</t>
  </si>
  <si>
    <t>ASB9</t>
  </si>
  <si>
    <t xml:space="preserve">6-phosphofructokinase, liver type </t>
  </si>
  <si>
    <t>DARS</t>
  </si>
  <si>
    <t xml:space="preserve">WD repeat-containing protein 1 </t>
  </si>
  <si>
    <t>WDR1</t>
  </si>
  <si>
    <t xml:space="preserve">Aspartate--tRNA ligase, cytoplasmic </t>
  </si>
  <si>
    <t xml:space="preserve">Electron transfer flavoprotein-ubiquinone oxidoreductase, mitochondrial </t>
  </si>
  <si>
    <t xml:space="preserve">26S protease regulatory subunit 10B </t>
  </si>
  <si>
    <t xml:space="preserve">60S ribosomal protein L27a </t>
  </si>
  <si>
    <t xml:space="preserve">Actin-related protein 2 </t>
  </si>
  <si>
    <t xml:space="preserve">Short/branched chain specific acyl-CoA dehydrogenase, mitochondrial </t>
  </si>
  <si>
    <t xml:space="preserve">Procollagen galactosyltransferase 1 </t>
  </si>
  <si>
    <t xml:space="preserve">40S ribosomal protein S11 </t>
  </si>
  <si>
    <t xml:space="preserve">Septin-2 </t>
  </si>
  <si>
    <t xml:space="preserve">NADH dehydrogenase [ubiquinone] 1 beta subcomplex subunit 10 </t>
  </si>
  <si>
    <t xml:space="preserve">ATP synthase subunit gamma, mitochondrial </t>
  </si>
  <si>
    <t xml:space="preserve">NADH dehydrogenase [ubiquinone] iron-sulfur protein 3, mitochondrial </t>
  </si>
  <si>
    <t xml:space="preserve">Serine/threonine-protein phosphatase PP1-beta catalytic subunit </t>
  </si>
  <si>
    <t xml:space="preserve">60S ribosomal protein L23a </t>
  </si>
  <si>
    <t xml:space="preserve">Fetal and adult testis-expressed transcript protein homolog </t>
  </si>
  <si>
    <t xml:space="preserve">Acetyl-CoA acetyltransferase, mitochondrial </t>
  </si>
  <si>
    <t>FAM213A</t>
  </si>
  <si>
    <t>ARHGAP1</t>
  </si>
  <si>
    <t xml:space="preserve">Redox-regulatory protein FAM213A </t>
  </si>
  <si>
    <t xml:space="preserve">60S ribosomal protein L13a </t>
  </si>
  <si>
    <t>Rho GTPase-activating protein 1</t>
  </si>
  <si>
    <t xml:space="preserve">U2 small nuclear RNA auxiliary factor 2 </t>
  </si>
  <si>
    <t>LCP1</t>
  </si>
  <si>
    <t xml:space="preserve">Lymphocyte cytosolic protein 1 (L-plastin) </t>
  </si>
  <si>
    <t>Histone-binding protein RBBP4</t>
  </si>
  <si>
    <t xml:space="preserve">Purine nucleoside phosphorylase </t>
  </si>
  <si>
    <t>PNP</t>
  </si>
  <si>
    <t>CTSW</t>
  </si>
  <si>
    <t xml:space="preserve">V-type proton ATPase subunit B, brain isoform </t>
  </si>
  <si>
    <t xml:space="preserve">14-3-3 protein epsilon </t>
  </si>
  <si>
    <t>Prenylcysteine oxidase-like</t>
  </si>
  <si>
    <t xml:space="preserve">VTN </t>
  </si>
  <si>
    <t>QARS</t>
  </si>
  <si>
    <t>Glutamine--tRNA ligase</t>
  </si>
  <si>
    <t xml:space="preserve">Cytochrome c oxidase subunit 4 isoform 1, mitochondrial </t>
  </si>
  <si>
    <t xml:space="preserve">Ras-related protein Rab-11B </t>
  </si>
  <si>
    <t xml:space="preserve">Calcium/calmodulin-dependent protein kinase type II subunit delta </t>
  </si>
  <si>
    <t xml:space="preserve">3-hydroxyacyl-CoA dehydratase 3 </t>
  </si>
  <si>
    <t xml:space="preserve">Ras-related protein Rab-18 </t>
  </si>
  <si>
    <t>USP5</t>
  </si>
  <si>
    <t xml:space="preserve">Ubiquitin carboxyl-terminal hydrolase </t>
  </si>
  <si>
    <t>DBIRD complex subunit KIAA1967</t>
  </si>
  <si>
    <t>KIAA1967</t>
  </si>
  <si>
    <t>CMAS</t>
  </si>
  <si>
    <t xml:space="preserve">N-acylneuraminate cytidylyltransferase </t>
  </si>
  <si>
    <t>Probable ATP-dependent RNA helicase DDX6</t>
  </si>
  <si>
    <t>DDX6</t>
  </si>
  <si>
    <t xml:space="preserve">SCARB2 protein </t>
  </si>
  <si>
    <t>OAS1</t>
  </si>
  <si>
    <t>ILK</t>
  </si>
  <si>
    <t xml:space="preserve">Barrier-to-autointegration factor </t>
  </si>
  <si>
    <t xml:space="preserve">LRRC47 protein </t>
  </si>
  <si>
    <t xml:space="preserve">Mitochondrial carrier homolog 2 (C. elegans) </t>
  </si>
  <si>
    <t>2'-5'-oligoadenylate synthetase 1</t>
  </si>
  <si>
    <t xml:space="preserve">Integrin-linked protein kinase </t>
  </si>
  <si>
    <t xml:space="preserve">Poly(RC) binding protein 2 </t>
  </si>
  <si>
    <t xml:space="preserve">Profilin-1 </t>
  </si>
  <si>
    <t>PFN1</t>
  </si>
  <si>
    <t>LSS</t>
  </si>
  <si>
    <t xml:space="preserve">Glutathione S-transferase A1 </t>
  </si>
  <si>
    <t xml:space="preserve">ELAV (Embryonic lethal, abnormal vision, Drosophila)-like 1 (Hu antigen R) </t>
  </si>
  <si>
    <t xml:space="preserve">Peroxiredoxin-6 </t>
  </si>
  <si>
    <t xml:space="preserve">DDX17 protein </t>
  </si>
  <si>
    <t xml:space="preserve">CS </t>
  </si>
  <si>
    <t xml:space="preserve">Citrate synthase, mitochondrial </t>
  </si>
  <si>
    <t xml:space="preserve">BLVRA protein </t>
  </si>
  <si>
    <t>RPS6</t>
  </si>
  <si>
    <t xml:space="preserve">40S ribosomal protein S6 </t>
  </si>
  <si>
    <t xml:space="preserve">Protein transport protein Sec23A </t>
  </si>
  <si>
    <t>Histone H1x</t>
  </si>
  <si>
    <t>H1FX</t>
  </si>
  <si>
    <t>ARF1</t>
  </si>
  <si>
    <t>TECR</t>
  </si>
  <si>
    <t>XPO1</t>
  </si>
  <si>
    <t>NADH dehydrogenase [ubiquinone] 1 alpha subcomplex subunit 10, mitochondrial</t>
  </si>
  <si>
    <t xml:space="preserve">GFPT1 protein </t>
  </si>
  <si>
    <t xml:space="preserve">DHX15 protein </t>
  </si>
  <si>
    <t>Exportin-1</t>
  </si>
  <si>
    <t xml:space="preserve">Trans-2,3-enoyl-CoA reductase </t>
  </si>
  <si>
    <t xml:space="preserve">ADP-ribosylation factor 1 </t>
  </si>
  <si>
    <t xml:space="preserve">Tubulin beta-2B chain </t>
  </si>
  <si>
    <t xml:space="preserve">Endoplasmic reticulum resident protein 44 </t>
  </si>
  <si>
    <t xml:space="preserve">AKR7A2 protein </t>
  </si>
  <si>
    <t xml:space="preserve">60S ribosomal protein L8 </t>
  </si>
  <si>
    <t xml:space="preserve">RPL8 </t>
  </si>
  <si>
    <t>WARS</t>
  </si>
  <si>
    <t xml:space="preserve">Tryptophan--tRNA ligase, cytoplasmic </t>
  </si>
  <si>
    <t xml:space="preserve">Lon protease homolog, mitochondrial </t>
  </si>
  <si>
    <t xml:space="preserve">Alpha-1-antiproteinase </t>
  </si>
  <si>
    <t>SERPINA1</t>
  </si>
  <si>
    <t xml:space="preserve">Isocitrate dehydrogenase [NAD] subunit alpha, mitochondrial </t>
  </si>
  <si>
    <t>60S ribosomal protein L22</t>
  </si>
  <si>
    <t xml:space="preserve">ABCD3 protein </t>
  </si>
  <si>
    <t xml:space="preserve">Family with sequence similarity 62 (C2 domain containing), member A </t>
  </si>
  <si>
    <t xml:space="preserve">STT3B protein </t>
  </si>
  <si>
    <t xml:space="preserve">Elongation factor 1-gamma </t>
  </si>
  <si>
    <t xml:space="preserve">RNP24 </t>
  </si>
  <si>
    <t xml:space="preserve">DHCR24 protein </t>
  </si>
  <si>
    <t>DLST</t>
  </si>
  <si>
    <t>NBAS</t>
  </si>
  <si>
    <t xml:space="preserve">Dihydrolipoyllysine-residue succinyltransferase component of 2-oxoglutarate dehydrogenase complex, mitochondrial </t>
  </si>
  <si>
    <t xml:space="preserve">Heterogeneous nuclear ribonucleoprotein C (C1/C2) </t>
  </si>
  <si>
    <t xml:space="preserve">SSRP1 protein </t>
  </si>
  <si>
    <t xml:space="preserve">Surfeit locus protein 4 </t>
  </si>
  <si>
    <t xml:space="preserve">14-3-3 protein theta </t>
  </si>
  <si>
    <t xml:space="preserve">FARSA protein </t>
  </si>
  <si>
    <t>Neuroblastoma-amplified sequence</t>
  </si>
  <si>
    <t>Chloride intracellular channel protein 4</t>
  </si>
  <si>
    <t>Lanosterol 14-alpha demethylase</t>
  </si>
  <si>
    <t>60S ribosomal protein L11</t>
  </si>
  <si>
    <t>Ribosomal protein S14</t>
  </si>
  <si>
    <t>Proteasome (Prosome, macropain) 26S subunit, non-ATPase, 14</t>
  </si>
  <si>
    <t xml:space="preserve">60S ribosomal protein L14 </t>
  </si>
  <si>
    <t>40S ribosomal protein S15</t>
  </si>
  <si>
    <t xml:space="preserve">60S acidic ribosomal protein P2 </t>
  </si>
  <si>
    <t xml:space="preserve">RNA-binding motif protein, X chromosome, N-terminally processed </t>
  </si>
  <si>
    <t>ETFB</t>
  </si>
  <si>
    <t>RBMX</t>
  </si>
  <si>
    <t xml:space="preserve">40S ribosomal protein S25 </t>
  </si>
  <si>
    <t>Electron transfer flavoprotein subunit beta</t>
  </si>
  <si>
    <t xml:space="preserve">Proteasome subunit beta type-3 </t>
  </si>
  <si>
    <t xml:space="preserve">DEAD (Asp-Glu-Ala-Asp) box polypeptide 39 isoform 1 </t>
  </si>
  <si>
    <t xml:space="preserve">Acetyl-Coenzyme A acyltransferase 1 </t>
  </si>
  <si>
    <t xml:space="preserve">Coatomer subunit delta </t>
  </si>
  <si>
    <t xml:space="preserve">Coronin-7 OS=Bos taurus </t>
  </si>
  <si>
    <t xml:space="preserve">NADH dehydrogenase [ubiquinone] flavoprotein 1, mitochondrial </t>
  </si>
  <si>
    <t xml:space="preserve">40S ribosomal protein S12 </t>
  </si>
  <si>
    <t xml:space="preserve">Tripeptidyl-peptidase 1 </t>
  </si>
  <si>
    <t>TPP1</t>
  </si>
  <si>
    <t>UGP2</t>
  </si>
  <si>
    <t xml:space="preserve">UTP--glucose-1-phosphate uridylyltransferase </t>
  </si>
  <si>
    <t>DPM1</t>
  </si>
  <si>
    <t>UBA2</t>
  </si>
  <si>
    <t xml:space="preserve">DNA topoisomerase 2 (Fragment) </t>
  </si>
  <si>
    <t xml:space="preserve">Cysteine-rich with EGF-like domain protein 1 </t>
  </si>
  <si>
    <t>UBA2 protein</t>
  </si>
  <si>
    <t xml:space="preserve">Dolichol-phosphate mannosyltransferase </t>
  </si>
  <si>
    <t>CD9</t>
  </si>
  <si>
    <t>VARS</t>
  </si>
  <si>
    <t>PGM2</t>
  </si>
  <si>
    <t>F2</t>
  </si>
  <si>
    <t xml:space="preserve">FARSB protein </t>
  </si>
  <si>
    <t xml:space="preserve">Prothrombin </t>
  </si>
  <si>
    <t xml:space="preserve">PGM2 protein (Fragment) </t>
  </si>
  <si>
    <t xml:space="preserve">Uncharacterized protein (Fragment) </t>
  </si>
  <si>
    <t xml:space="preserve">C4b-binding protein alpha chain </t>
  </si>
  <si>
    <t xml:space="preserve">Heterogeneous nuclear ribonucleoprotein F </t>
  </si>
  <si>
    <t xml:space="preserve">Cytochrome c oxidase subunit 5A, mitochondrial </t>
  </si>
  <si>
    <t xml:space="preserve">Cathelicidin-1 </t>
  </si>
  <si>
    <t xml:space="preserve">26S protease regulatory subunit 7 </t>
  </si>
  <si>
    <t xml:space="preserve">60S ribosomal protein L24 </t>
  </si>
  <si>
    <t xml:space="preserve">40S ribosomal protein S10 </t>
  </si>
  <si>
    <t xml:space="preserve">Dynamin-1-like protein </t>
  </si>
  <si>
    <t>Ras-related protein Rab-6A</t>
  </si>
  <si>
    <t>RAB6A</t>
  </si>
  <si>
    <t>FLNB</t>
  </si>
  <si>
    <t>OPA1</t>
  </si>
  <si>
    <t>USO1</t>
  </si>
  <si>
    <t xml:space="preserve">Mitochondrial 2-oxoglutarate/malate carrier protein </t>
  </si>
  <si>
    <t>SLC25A11</t>
  </si>
  <si>
    <t xml:space="preserve">General vesicular transport factor p115 </t>
  </si>
  <si>
    <t>TOP2B</t>
  </si>
  <si>
    <t xml:space="preserve">Proteasome activator complex subunit 2 </t>
  </si>
  <si>
    <t xml:space="preserve">Ubiquitin-conjugating enzyme E2 N </t>
  </si>
  <si>
    <t>Filamin-B</t>
  </si>
  <si>
    <t xml:space="preserve">RBM39 protein (Fragment) </t>
  </si>
  <si>
    <t>Dynamin-like 120 kDa protein, mitochondrial</t>
  </si>
  <si>
    <t>Valine-tRNA ligase</t>
  </si>
  <si>
    <t xml:space="preserve">Cytochrome c oxidase subunit 2 </t>
  </si>
  <si>
    <t xml:space="preserve">DnaJ homolog subfamily A member 1 </t>
  </si>
  <si>
    <t xml:space="preserve">Peptidyl-prolyl cis-trans isomerase FKBP11 </t>
  </si>
  <si>
    <t xml:space="preserve">60S ribosomal protein L27 </t>
  </si>
  <si>
    <t xml:space="preserve">Sec1 family domain containing 2 </t>
  </si>
  <si>
    <t>SUPT16H</t>
  </si>
  <si>
    <t>FACT complex subunit SPT16</t>
  </si>
  <si>
    <t xml:space="preserve">Procollagen-lysine, 2-oxoglutarate 5-dioxygenase 3 (Fragment) </t>
  </si>
  <si>
    <t xml:space="preserve">Ubiquitin-like protein ISG15 </t>
  </si>
  <si>
    <t xml:space="preserve">Protein disulfide-isomerase A5 </t>
  </si>
  <si>
    <t xml:space="preserve">Septin-7 </t>
  </si>
  <si>
    <t>CALR</t>
  </si>
  <si>
    <t>BoLA</t>
  </si>
  <si>
    <t>Cytochrome c oxidase subunit 6B1</t>
  </si>
  <si>
    <t>ZMPSTE24</t>
  </si>
  <si>
    <t xml:space="preserve">Cytochrome b5 </t>
  </si>
  <si>
    <t xml:space="preserve">TMX4 protein </t>
  </si>
  <si>
    <t>DDX18</t>
  </si>
  <si>
    <t>ATP-dependent RNA helicase DDX18</t>
  </si>
  <si>
    <t xml:space="preserve">Ribose-phosphate pyrophosphokinase 1 </t>
  </si>
  <si>
    <t xml:space="preserve">Cytochrome b-c1 complex subunit Rieske, mitochondrial </t>
  </si>
  <si>
    <t>UQCRFS1</t>
  </si>
  <si>
    <t xml:space="preserve">TMX4 </t>
  </si>
  <si>
    <t>CAV1</t>
  </si>
  <si>
    <t xml:space="preserve">Caveolin-1 </t>
  </si>
  <si>
    <t>60S ribosomal protein L18a</t>
  </si>
  <si>
    <t>CAAX prenyl protease 1 homolog</t>
  </si>
  <si>
    <t>SUMO-activating enzyme subunit 1</t>
  </si>
  <si>
    <t>SAE1</t>
  </si>
  <si>
    <t>Tubulin alpha-4A chain</t>
  </si>
  <si>
    <t>Translocation protein SEC63 homolog</t>
  </si>
  <si>
    <t>Tubulin alpha-3 chain</t>
  </si>
  <si>
    <t xml:space="preserve">Proteasome subunit alpha type-5 </t>
  </si>
  <si>
    <t>F5</t>
  </si>
  <si>
    <t xml:space="preserve">Coagulation factor V </t>
  </si>
  <si>
    <t xml:space="preserve">Dehydrogenase/reductase (SDR family) member 7 </t>
  </si>
  <si>
    <t>CAD</t>
  </si>
  <si>
    <t>GYG1</t>
  </si>
  <si>
    <t xml:space="preserve">F-actin-capping protein subunit beta </t>
  </si>
  <si>
    <t xml:space="preserve">60S ribosomal protein L36 </t>
  </si>
  <si>
    <t xml:space="preserve">Sideroflexin-3 </t>
  </si>
  <si>
    <t xml:space="preserve">Translocon-associated protein subunit delta </t>
  </si>
  <si>
    <t>SSR4</t>
  </si>
  <si>
    <t>APRT</t>
  </si>
  <si>
    <t xml:space="preserve">Adenine phosphoribosyltransferase </t>
  </si>
  <si>
    <t xml:space="preserve">60S ribosomal protein L30 </t>
  </si>
  <si>
    <t xml:space="preserve">Glutathione S-transferase Mu 1 </t>
  </si>
  <si>
    <t xml:space="preserve">26S proteasome non-ATPase regulatory subunit 3 </t>
  </si>
  <si>
    <t xml:space="preserve">Succinyl-CoA ligase [ADP/GDP-forming] subunit alpha, mitochondrial </t>
  </si>
  <si>
    <t>TAP2</t>
  </si>
  <si>
    <t xml:space="preserve">Transporter 2 ATP-binding cassette sub-family B </t>
  </si>
  <si>
    <t>CPT2</t>
  </si>
  <si>
    <t xml:space="preserve">Carnitine O-palmitoyltransferase 2, mitochondrial </t>
  </si>
  <si>
    <t xml:space="preserve">Heterogeneous nuclear ribonucleoprotein D </t>
  </si>
  <si>
    <t xml:space="preserve">Voltage-dependent anion-selective channel protein 3 </t>
  </si>
  <si>
    <t xml:space="preserve">Neural cell adhesion molecule 1 </t>
  </si>
  <si>
    <t xml:space="preserve">NADH dehydrogenase [ubiquinone] 1 beta subcomplex subunit 7 </t>
  </si>
  <si>
    <t>RAC2</t>
  </si>
  <si>
    <t>CAD protein</t>
  </si>
  <si>
    <t xml:space="preserve">GANAB protein (Fragment) </t>
  </si>
  <si>
    <t xml:space="preserve">Ras-related C3 botulinum toxin substrate 2 </t>
  </si>
  <si>
    <t xml:space="preserve">Transgelin-2 </t>
  </si>
  <si>
    <t xml:space="preserve">ATPase, Na+/K+ transporting, beta 1 polypeptide </t>
  </si>
  <si>
    <t>UDP-glucose:glycoprotein glucosyltransferase 1</t>
  </si>
  <si>
    <t xml:space="preserve">60S acidic ribosomal protein P1 </t>
  </si>
  <si>
    <t>Uncharacterized protein (Fragment)</t>
  </si>
  <si>
    <t xml:space="preserve">Gelsolin </t>
  </si>
  <si>
    <t>GSN</t>
  </si>
  <si>
    <t>AP-1 complex subunit gamma-1</t>
  </si>
  <si>
    <t>ABC transporter B family member 1</t>
  </si>
  <si>
    <t>ARL1</t>
  </si>
  <si>
    <t xml:space="preserve">Coronin-1A </t>
  </si>
  <si>
    <t xml:space="preserve">Heat shock protein 105 kDa </t>
  </si>
  <si>
    <t>HNRNPAB</t>
  </si>
  <si>
    <t>Heterogeneous nuclear ribonucleoprotein A/B</t>
  </si>
  <si>
    <t xml:space="preserve">Ras-related protein Rab-21 </t>
  </si>
  <si>
    <t xml:space="preserve">MAP1B protein (Fragment) </t>
  </si>
  <si>
    <t xml:space="preserve">DKC1 protein </t>
  </si>
  <si>
    <t>DKC1</t>
  </si>
  <si>
    <t xml:space="preserve">Protein kinase, cAMP-dependent, regulatory, type II, beta </t>
  </si>
  <si>
    <t>PRKAR2B</t>
  </si>
  <si>
    <t xml:space="preserve">NADH dehydrogenase [ubiquinone] 1 beta subcomplex subunit 4 </t>
  </si>
  <si>
    <t>DAD1</t>
  </si>
  <si>
    <t xml:space="preserve">Dolichyl-diphosphooligosaccharide--protein glycosyltransferase subunit DAD1 </t>
  </si>
  <si>
    <t xml:space="preserve">Peroxiredoxin-2 </t>
  </si>
  <si>
    <t xml:space="preserve">RNA binding motif (RNP1, RRM) protein 3 </t>
  </si>
  <si>
    <t>RBM3</t>
  </si>
  <si>
    <t>RALY</t>
  </si>
  <si>
    <t xml:space="preserve">RNA binding protein (Autoantigenic, hnRNP-associated with lethal yellow) short isoform </t>
  </si>
  <si>
    <t>Vesicle-associated membrane protein 3</t>
  </si>
  <si>
    <t xml:space="preserve">Dehydrogenase/reductase (SDR family) member 1 </t>
  </si>
  <si>
    <t xml:space="preserve">Peptidyl-prolyl cis-trans isomerase FKBP10 </t>
  </si>
  <si>
    <t>NME2</t>
  </si>
  <si>
    <t xml:space="preserve">40S ribosomal protein S26 </t>
  </si>
  <si>
    <t xml:space="preserve">Nucleoside diphosphate kinase B </t>
  </si>
  <si>
    <t xml:space="preserve">Bifunctional ATP-dependent dihydroxyacetone kinase/FAD-AMP lyase (cyclizing) </t>
  </si>
  <si>
    <t>DAK</t>
  </si>
  <si>
    <t xml:space="preserve">60S ribosomal protein L31 </t>
  </si>
  <si>
    <t xml:space="preserve">Succinate dehydrogenase [ubiquinone] iron-sulfur subunit, mitochondrial </t>
  </si>
  <si>
    <t>SDHB</t>
  </si>
  <si>
    <t xml:space="preserve">60S ribosomal protein L32 </t>
  </si>
  <si>
    <t>Pyridoxal kinase</t>
  </si>
  <si>
    <t xml:space="preserve">PDXK </t>
  </si>
  <si>
    <t xml:space="preserve">Apolipoprotein A-II </t>
  </si>
  <si>
    <t xml:space="preserve">NADH dehydrogenase [ubiquinone] 1 alpha subcomplex subunit 8 </t>
  </si>
  <si>
    <t>Small nuclear ribonucleoprotein E</t>
  </si>
  <si>
    <t xml:space="preserve">Eukaryotic translation initiation factor 2 subunit 3 </t>
  </si>
  <si>
    <t xml:space="preserve">Phosphoserine aminotransferase </t>
  </si>
  <si>
    <t xml:space="preserve">Small nuclear ribonucleoprotein Sm D2 </t>
  </si>
  <si>
    <t xml:space="preserve">Serine/arginine-rich splicing factor 2 </t>
  </si>
  <si>
    <t xml:space="preserve">Cation-independent mannose-6-phosphate receptor </t>
  </si>
  <si>
    <t>Prolyl 3-hydroxylase 1</t>
  </si>
  <si>
    <t>LEPRE1</t>
  </si>
  <si>
    <t xml:space="preserve">Transformer-2 protein homolog beta </t>
  </si>
  <si>
    <t xml:space="preserve">AARS protein </t>
  </si>
  <si>
    <t xml:space="preserve">SLC25A12 protein </t>
  </si>
  <si>
    <t xml:space="preserve">Phosphoribosylaminoimidazole carboxylase </t>
  </si>
  <si>
    <t xml:space="preserve">Nucleosome assembly protein 1-like 4 </t>
  </si>
  <si>
    <t xml:space="preserve">SFRS9 protein </t>
  </si>
  <si>
    <t xml:space="preserve">SQRDL protein </t>
  </si>
  <si>
    <t xml:space="preserve">Proactivator polypeptide </t>
  </si>
  <si>
    <t xml:space="preserve">60S ribosomal protein L28 </t>
  </si>
  <si>
    <t xml:space="preserve">ACTR1A protein (Fragment) </t>
  </si>
  <si>
    <t xml:space="preserve">SDPR protein (Fragment) </t>
  </si>
  <si>
    <t>Proteasome subunit beta type-4</t>
  </si>
  <si>
    <t xml:space="preserve">Protein FAM3C </t>
  </si>
  <si>
    <t>Protein QIL1</t>
  </si>
  <si>
    <t>QIL1</t>
  </si>
  <si>
    <t xml:space="preserve">Tripeptidyl-peptidase 2 </t>
  </si>
  <si>
    <t>TPP2</t>
  </si>
  <si>
    <t>SSR1</t>
  </si>
  <si>
    <t>AARS</t>
  </si>
  <si>
    <t>SDPR</t>
  </si>
  <si>
    <t xml:space="preserve">60S ribosomal protein L35 </t>
  </si>
  <si>
    <t xml:space="preserve">Translocon-associated protein subunit alpha </t>
  </si>
  <si>
    <t>Proteasome-associated protein ECM29 homolog</t>
  </si>
  <si>
    <t xml:space="preserve"> ECM29</t>
  </si>
  <si>
    <t xml:space="preserve">Complement C3 </t>
  </si>
  <si>
    <t xml:space="preserve">Isocitrate dehydrogenase [NAD] subunit gamma, mitochondrial </t>
  </si>
  <si>
    <t>Cytochrome c oxidase subunit 5B, mitochondrial</t>
  </si>
  <si>
    <t>Thioredoxin-related transmembrane protein 1</t>
  </si>
  <si>
    <t xml:space="preserve">Chromosome 14 open reading frame 166 ortholog </t>
  </si>
  <si>
    <t>C10H14ORF166</t>
  </si>
  <si>
    <t>TMX1</t>
  </si>
  <si>
    <t>Transmembrane 9 superfamily member 3</t>
  </si>
  <si>
    <t>C3</t>
  </si>
  <si>
    <t xml:space="preserve">Plasminogen </t>
  </si>
  <si>
    <t>PLG</t>
  </si>
  <si>
    <t>HIST2H2AC</t>
  </si>
  <si>
    <t xml:space="preserve">Histone H2A type 2-C </t>
  </si>
  <si>
    <t>Proteasome subunit alpha type-2</t>
  </si>
  <si>
    <t>Leucine-rich PPR motif-containing protein, mitochondrial</t>
  </si>
  <si>
    <t xml:space="preserve">PGRMC2 protein </t>
  </si>
  <si>
    <t xml:space="preserve">6-phosphogluconolactonase </t>
  </si>
  <si>
    <t>PGLS</t>
  </si>
  <si>
    <t>SUB1</t>
  </si>
  <si>
    <t xml:space="preserve">Transportin-1 </t>
  </si>
  <si>
    <t xml:space="preserve">Cytosolic non-specific dipeptidase </t>
  </si>
  <si>
    <t xml:space="preserve">Sec61 beta subunit </t>
  </si>
  <si>
    <t xml:space="preserve">40S ribosomal protein S20 </t>
  </si>
  <si>
    <t xml:space="preserve">GOSR2 protein </t>
  </si>
  <si>
    <t xml:space="preserve">Coiled-coil-helix-coiled-coil-helix domain-containing protein 3, mitochondrial </t>
  </si>
  <si>
    <t>LARS protein</t>
  </si>
  <si>
    <t>LARS</t>
  </si>
  <si>
    <t xml:space="preserve">Ubiquitin carboxyl-terminal hydrolase isozyme L1 </t>
  </si>
  <si>
    <t>Programmed cell death 6-interacting protein</t>
  </si>
  <si>
    <t xml:space="preserve">Long-chain-fatty-acid--CoA ligase ACSBG1 </t>
  </si>
  <si>
    <t xml:space="preserve">Unconventional myosin-Id </t>
  </si>
  <si>
    <t xml:space="preserve">Interferon induced transmembrane protein 1 (9-27) </t>
  </si>
  <si>
    <t xml:space="preserve">NADH dehydrogenase [ubiquinone] iron-sulfur protein 2, mitochondrial </t>
  </si>
  <si>
    <t xml:space="preserve">Acyl carrier protein, mitochondrial </t>
  </si>
  <si>
    <t>NDUFAB1</t>
  </si>
  <si>
    <t xml:space="preserve">ADP-ribosylation factor-like protein 8B </t>
  </si>
  <si>
    <t>Inositol-3-phosphate synthase 1</t>
  </si>
  <si>
    <t xml:space="preserve">Glucose-6-phosphate 1-dehydrogenase </t>
  </si>
  <si>
    <t xml:space="preserve">Transmembrane 9 superfamily member 4 </t>
  </si>
  <si>
    <t xml:space="preserve">CYB5B protein OS=Bos taurus </t>
  </si>
  <si>
    <t xml:space="preserve">Isoform 2 of Tropomyosin alpha-3 chain </t>
  </si>
  <si>
    <t xml:space="preserve">Cytochrome P450, family 4, subfamily F, polypeptide 3 </t>
  </si>
  <si>
    <t xml:space="preserve">Calcyclin-binding protein </t>
  </si>
  <si>
    <t xml:space="preserve">Malate dehydrogenase, cytoplasmic </t>
  </si>
  <si>
    <t>MDH1</t>
  </si>
  <si>
    <t>Actin-related protein 2/3 complex subunit 4</t>
  </si>
  <si>
    <t xml:space="preserve">Protein OS-9 </t>
  </si>
  <si>
    <t xml:space="preserve">ATPase family AAA domain-containing protein 3 </t>
  </si>
  <si>
    <t xml:space="preserve">Transmembrane emp24 protein transport domain containing 3 </t>
  </si>
  <si>
    <t>G6PD</t>
  </si>
  <si>
    <t>Protein PRRC1</t>
  </si>
  <si>
    <t xml:space="preserve">Adaptor-related protein complex 1, beta 1 subunit </t>
  </si>
  <si>
    <t>LMF1</t>
  </si>
  <si>
    <t>NARS</t>
  </si>
  <si>
    <t>UBR4</t>
  </si>
  <si>
    <t xml:space="preserve">Lipase maturation factor 1 </t>
  </si>
  <si>
    <t xml:space="preserve">Asparagine--tRNA ligase, cytoplasmic </t>
  </si>
  <si>
    <t xml:space="preserve">KDEL (Lys-Asp-Glu-Leu) containing 1 </t>
  </si>
  <si>
    <t xml:space="preserve">Glutamate dehydrogenase 1, mitochondrial </t>
  </si>
  <si>
    <t xml:space="preserve">Myristoylated alanine-rich C-kinase substrate </t>
  </si>
  <si>
    <t>AP-1 complex subunit beta-1</t>
  </si>
  <si>
    <t>Nuclear pore membrane glycoprotein 210</t>
  </si>
  <si>
    <t>E3 ubiquitin-protein ligase UBR4</t>
  </si>
  <si>
    <t>SLC25A13</t>
  </si>
  <si>
    <t xml:space="preserve">MHC class II antigen </t>
  </si>
  <si>
    <t xml:space="preserve">Protein FAM114A2 </t>
  </si>
  <si>
    <t>FAM114A1</t>
  </si>
  <si>
    <t>CALM</t>
  </si>
  <si>
    <t xml:space="preserve">Eukaryotic translation initiation factor 5A-1 </t>
  </si>
  <si>
    <t xml:space="preserve">Calmodulin </t>
  </si>
  <si>
    <t>Protein Slc25a13</t>
  </si>
  <si>
    <t xml:space="preserve">NADH dehydrogenase [ubiquinone] 1 alpha subcomplex subunit 5 </t>
  </si>
  <si>
    <t xml:space="preserve">LIM and SH3 domain protein 1 </t>
  </si>
  <si>
    <t xml:space="preserve">FAS-associated factor 2 </t>
  </si>
  <si>
    <t xml:space="preserve">FAF2 </t>
  </si>
  <si>
    <t>HADH</t>
  </si>
  <si>
    <t>IARS</t>
  </si>
  <si>
    <t>HNRNPH3</t>
  </si>
  <si>
    <t xml:space="preserve">1-acylglycerol-3-phosphate O-acyltransferase 3 </t>
  </si>
  <si>
    <t>Hydroxyacyl-Coenzyme A dehydrogenase</t>
  </si>
  <si>
    <t>Heterogeneous nuclear ribonucleoprotein H3</t>
  </si>
  <si>
    <t>CDGSH iron-sulfur domain-containing protein 2</t>
  </si>
  <si>
    <t>Isoleucine-tRNA ligase</t>
  </si>
  <si>
    <t>Mitochondrial import inner membrane translocase subunit TIM50</t>
  </si>
  <si>
    <t xml:space="preserve">Eukaryotic translation initiation factor 3 subunit E </t>
  </si>
  <si>
    <t>TSN</t>
  </si>
  <si>
    <t>GART</t>
  </si>
  <si>
    <t>SAFB</t>
  </si>
  <si>
    <t>Translin</t>
  </si>
  <si>
    <t>Trifunctional purine biosynthetic protein adenosine-3</t>
  </si>
  <si>
    <t>SAFB protein</t>
  </si>
  <si>
    <t>PAFAH1B1</t>
  </si>
  <si>
    <t xml:space="preserve">Platelet-activating factor acetylhydrolase IB subunit alpha </t>
  </si>
  <si>
    <t>Septin-12</t>
  </si>
  <si>
    <t>SEPT12</t>
  </si>
  <si>
    <t xml:space="preserve">CD81 antigen </t>
  </si>
  <si>
    <t xml:space="preserve">DNAJC10 protein </t>
  </si>
  <si>
    <t>DNAJC10</t>
  </si>
  <si>
    <t>Small nuclear ribonucleoprotein D3 polypeptide 18kDa</t>
  </si>
  <si>
    <t>SLC25A31</t>
  </si>
  <si>
    <t>ADP/ATP translocase 4</t>
  </si>
  <si>
    <t xml:space="preserve">N(G),N(G)-dimethylarginine dimethylaminohydrolase 1 </t>
  </si>
  <si>
    <t xml:space="preserve">NADH dehydrogenase [ubiquinone] 1 alpha subcomplex subunit 13 </t>
  </si>
  <si>
    <t>NDUFA13</t>
  </si>
  <si>
    <t xml:space="preserve">ATP synthase subunit f, mitochondrial </t>
  </si>
  <si>
    <t>LanC-like protein 1</t>
  </si>
  <si>
    <t xml:space="preserve">NADH dehydrogenase [ubiquinone] flavoprotein 2, mitochondrial </t>
  </si>
  <si>
    <t xml:space="preserve">Threonine--tRNA ligase, cytoplasmic </t>
  </si>
  <si>
    <t>TARS</t>
  </si>
  <si>
    <t>Protein FAM98B</t>
  </si>
  <si>
    <t xml:space="preserve">Methylmalonate-semialdehyde dehydrogenase [acylating], mitochondrial </t>
  </si>
  <si>
    <t>ALDH6A1</t>
  </si>
  <si>
    <t xml:space="preserve">Eukaryotic translation initiation factor 2 subunit 1 </t>
  </si>
  <si>
    <t xml:space="preserve">KH domain containing, RNA binding, signal transduction associated 1 </t>
  </si>
  <si>
    <t>KHDRBS1</t>
  </si>
  <si>
    <t xml:space="preserve">Pyruvate dehydrogenase E1 component subunit alpha, somatic form, mitochondrial </t>
  </si>
  <si>
    <t xml:space="preserve">Serine palmitoyltransferase 1 </t>
  </si>
  <si>
    <t xml:space="preserve">TAR DNA binding protein </t>
  </si>
  <si>
    <t>Nuclear cap-binding protein subunit 1</t>
  </si>
  <si>
    <t>NCBP1</t>
  </si>
  <si>
    <t xml:space="preserve">NADH dehydrogenase [ubiquinone] 1 beta subcomplex subunit 9 </t>
  </si>
  <si>
    <t xml:space="preserve">HMT1 hnRNP methyltransferase-like 2 isoform 3 </t>
  </si>
  <si>
    <t>HRMT1L2</t>
  </si>
  <si>
    <t>HDLBP protein</t>
  </si>
  <si>
    <t xml:space="preserve">Plasma membrane Ca2+-ATPase isoform 4xb (Fragment) </t>
  </si>
  <si>
    <t xml:space="preserve">Actin-related protein 2/3 complex subunit 3 </t>
  </si>
  <si>
    <t xml:space="preserve">Acetolactate synthase-like protein </t>
  </si>
  <si>
    <t xml:space="preserve">ADP-dependent glucokinase </t>
  </si>
  <si>
    <t xml:space="preserve">NAT10 protein </t>
  </si>
  <si>
    <t xml:space="preserve">40S ribosomal protein S27-like </t>
  </si>
  <si>
    <t xml:space="preserve">Histone H1.0 </t>
  </si>
  <si>
    <t xml:space="preserve">H1F0 </t>
  </si>
  <si>
    <t xml:space="preserve">RAB10 protein </t>
  </si>
  <si>
    <t xml:space="preserve">Cell division control protein 42 homolog </t>
  </si>
  <si>
    <t xml:space="preserve">UNC84B protein </t>
  </si>
  <si>
    <t xml:space="preserve">Double stranded RNA-dependent protein kinase </t>
  </si>
  <si>
    <t>PKR</t>
  </si>
  <si>
    <t>MVP</t>
  </si>
  <si>
    <t>Major vault protein</t>
  </si>
  <si>
    <t xml:space="preserve">Leukotriene A-4 hydrolase </t>
  </si>
  <si>
    <t xml:space="preserve">Peroxiredoxin-4 </t>
  </si>
  <si>
    <t xml:space="preserve">14-3-3 protein gamma </t>
  </si>
  <si>
    <t>Laminin subunit beta-1</t>
  </si>
  <si>
    <t xml:space="preserve">Succinyl-CoA ligase [ADP-forming] subunit beta, mitochondrial </t>
  </si>
  <si>
    <t>UFL1</t>
  </si>
  <si>
    <t>E3 UFM1-protein ligase 1</t>
  </si>
  <si>
    <t xml:space="preserve">EXOC4 protein </t>
  </si>
  <si>
    <t xml:space="preserve">Hsp90 co-chaperone Cdc37 </t>
  </si>
  <si>
    <t xml:space="preserve">Basigin </t>
  </si>
  <si>
    <t>BSG</t>
  </si>
  <si>
    <t>Signal recognition particle 72 kDa protein</t>
  </si>
  <si>
    <t>High mobility group protein B1</t>
  </si>
  <si>
    <t>ARHGAP36</t>
  </si>
  <si>
    <t xml:space="preserve">Rho GTPase-activating protein 36 </t>
  </si>
  <si>
    <t xml:space="preserve">ADP/ATP translocase 3 </t>
  </si>
  <si>
    <t>SLC25A6</t>
  </si>
  <si>
    <t>HIST1H1A</t>
  </si>
  <si>
    <t xml:space="preserve">Histone H1.1 </t>
  </si>
  <si>
    <t>HIST2H2BE</t>
  </si>
  <si>
    <t xml:space="preserve">Histone H2B </t>
  </si>
  <si>
    <t xml:space="preserve">Histone H3.1 </t>
  </si>
  <si>
    <t xml:space="preserve">Heterogeneous nuclear ribonucleoprotein A0 (Fragment) </t>
  </si>
  <si>
    <t xml:space="preserve">Proteasome subunit beta type-1 </t>
  </si>
  <si>
    <t>NAPA</t>
  </si>
  <si>
    <t>MCM4</t>
  </si>
  <si>
    <t xml:space="preserve">Minichromosome maintenance complex component 4 </t>
  </si>
  <si>
    <t xml:space="preserve">Coiled-coil domain-containing protein 47 </t>
  </si>
  <si>
    <t xml:space="preserve">Alpha-soluble NSF attachment protein </t>
  </si>
  <si>
    <t xml:space="preserve"> HIST1H3A</t>
  </si>
  <si>
    <t>KRT1</t>
  </si>
  <si>
    <t>Keratin-1</t>
  </si>
  <si>
    <t xml:space="preserve">Phosphoribosyl pyrophosphate synthase-associated protein 1 </t>
  </si>
  <si>
    <t>PRPSAP1</t>
  </si>
  <si>
    <t xml:space="preserve">Proteasome subunit alpha type-7 </t>
  </si>
  <si>
    <t xml:space="preserve">Acyl-coenzyme A thioesterase 9, mitochondrial </t>
  </si>
  <si>
    <t>Enoyl-CoA hydratase, mitochondrial</t>
  </si>
  <si>
    <t xml:space="preserve">Growth hormone inducible transmembrane protein </t>
  </si>
  <si>
    <t>TXN</t>
  </si>
  <si>
    <t>HM13</t>
  </si>
  <si>
    <t xml:space="preserve">Histocompatibility (Minor) 13 </t>
  </si>
  <si>
    <t>3-hydroxyacyl-CoA dehydratase 2</t>
  </si>
  <si>
    <t xml:space="preserve">Thioredoxin </t>
  </si>
  <si>
    <t xml:space="preserve">GTPase, IMAP family member 4 </t>
  </si>
  <si>
    <t xml:space="preserve">Lysosomal-associated membrane protein 2 </t>
  </si>
  <si>
    <t xml:space="preserve">Polyadenylate-binding protein 2 </t>
  </si>
  <si>
    <t>Mitochondrial import receptor subunit TOM6 homolog</t>
  </si>
  <si>
    <t xml:space="preserve">Prostaglandin E synthase 3 </t>
  </si>
  <si>
    <t xml:space="preserve">Calponin-3 </t>
  </si>
  <si>
    <t>CNN3</t>
  </si>
  <si>
    <t xml:space="preserve">PRA1 family protein 2 </t>
  </si>
  <si>
    <t xml:space="preserve">DnaJ homolog subfamily A member 2 </t>
  </si>
  <si>
    <t>Rho GDP-dissociation inhibitor 1</t>
  </si>
  <si>
    <t>ARHGDIA</t>
  </si>
  <si>
    <t xml:space="preserve">Similar to ribosomal protein L21 (Fragment) </t>
  </si>
  <si>
    <t>Cold inducible RNA binding protein</t>
  </si>
  <si>
    <t>Histone deacetylase 1</t>
  </si>
  <si>
    <t xml:space="preserve">7-dehydrocholesterol reductase </t>
  </si>
  <si>
    <t xml:space="preserve">Mitochondrial import receptor subunit TOM20 homolog </t>
  </si>
  <si>
    <t xml:space="preserve">ATP synthase subunit e, mitochondrial </t>
  </si>
  <si>
    <t xml:space="preserve">Cadherin-2 (Fragment) </t>
  </si>
  <si>
    <t>CDH2</t>
  </si>
  <si>
    <t>BUB3</t>
  </si>
  <si>
    <t>MTX2</t>
  </si>
  <si>
    <t xml:space="preserve">MTX2 protein </t>
  </si>
  <si>
    <t xml:space="preserve">Mitotic checkpoint protein BUB3 </t>
  </si>
  <si>
    <t xml:space="preserve">ADP-ribosylation factor-like 6 interacting protein 1 </t>
  </si>
  <si>
    <t>ARL6IP1</t>
  </si>
  <si>
    <t xml:space="preserve">IGFBP7 protein </t>
  </si>
  <si>
    <t>Non-specific lipid-transfer protein</t>
  </si>
  <si>
    <t xml:space="preserve">Integral membrane protein 2B </t>
  </si>
  <si>
    <t xml:space="preserve">Vitamin K epoxide reductase complex subunit 1 </t>
  </si>
  <si>
    <t xml:space="preserve">Small nuclear ribonucleoprotein Sm D1 </t>
  </si>
  <si>
    <t xml:space="preserve">CDGSH iron-sulfur domain-containing protein 1 </t>
  </si>
  <si>
    <t xml:space="preserve">Peptidyl-tRNA hydrolase 2, mitochondrial </t>
  </si>
  <si>
    <t xml:space="preserve">Protein transport protein Sec61 subunit gamma </t>
  </si>
  <si>
    <t xml:space="preserve">Cysteine and glycine-rich protein 1 </t>
  </si>
  <si>
    <t xml:space="preserve">Signal recognition particle 54 kDa protein </t>
  </si>
  <si>
    <t xml:space="preserve">Neutral cholesterol ester hydrolase 1 </t>
  </si>
  <si>
    <t xml:space="preserve">Immediate early response 3-interacting protein 1 </t>
  </si>
  <si>
    <t>IER3IP1</t>
  </si>
  <si>
    <t xml:space="preserve">Urokinase plasminogen activator surface receptor </t>
  </si>
  <si>
    <t xml:space="preserve">NADH dehydrogenase [ubiquinone] 1 alpha subcomplex subunit 4 </t>
  </si>
  <si>
    <t>S100A10</t>
  </si>
  <si>
    <t xml:space="preserve">Protein S100-A10 </t>
  </si>
  <si>
    <t xml:space="preserve">Cytochrome c oxidase subunit 7A2, mitochondrial </t>
  </si>
  <si>
    <t>SRP68 protein</t>
  </si>
  <si>
    <t xml:space="preserve">NADH dehydrogenase [ubiquinone] 1 beta subcomplex subunit 11, mitochondrial </t>
  </si>
  <si>
    <t>NDUFB11</t>
  </si>
  <si>
    <t>DSTN</t>
  </si>
  <si>
    <t xml:space="preserve">Destrin </t>
  </si>
  <si>
    <t>JUP</t>
  </si>
  <si>
    <t xml:space="preserve">cAMP-dependent protein kinase type II-alpha regulatory subunit </t>
  </si>
  <si>
    <t>PRKAR2A</t>
  </si>
  <si>
    <t xml:space="preserve">Isocitrate dehydrogenase [NAD] subunit beta, mitochondrial </t>
  </si>
  <si>
    <t xml:space="preserve">Signal peptidase complex subunit 3 </t>
  </si>
  <si>
    <t xml:space="preserve">2-oxoisovalerate dehydrogenase subunit beta, mitochondrial </t>
  </si>
  <si>
    <t xml:space="preserve">Junction plakoglobin </t>
  </si>
  <si>
    <t xml:space="preserve">Aminoacyl tRNA synthase complex-interacting multifunctional protein 2 </t>
  </si>
  <si>
    <t>LEPREL4</t>
  </si>
  <si>
    <t>ARHGEF10</t>
  </si>
  <si>
    <t>Synaptonemal complex protein SC65</t>
  </si>
  <si>
    <t xml:space="preserve">MHC class II DR-ALPHA (Fragment) </t>
  </si>
  <si>
    <t>BoLA-DRA</t>
  </si>
  <si>
    <t>Collagen alpha-2(VI) chain</t>
  </si>
  <si>
    <t xml:space="preserve">Annexin A4 </t>
  </si>
  <si>
    <t>FMR1</t>
  </si>
  <si>
    <t xml:space="preserve">FMR1 protein </t>
  </si>
  <si>
    <t>Transmembrane protein 33</t>
  </si>
  <si>
    <t xml:space="preserve">Transmembrane emp24 domain-containing protein 9 </t>
  </si>
  <si>
    <t xml:space="preserve">Ras-related protein Rab-1B </t>
  </si>
  <si>
    <t xml:space="preserve">Tropomodulin 3 (Ubiquitous) </t>
  </si>
  <si>
    <t xml:space="preserve">NADH dehydrogenase [ubiquinone] iron-sulfur protein 8, mitochondrial </t>
  </si>
  <si>
    <t>CRYM</t>
  </si>
  <si>
    <t xml:space="preserve">Thiomorpholine-carboxylate dehydrogenase </t>
  </si>
  <si>
    <t xml:space="preserve">Moesin </t>
  </si>
  <si>
    <t>GTP-binding protein SAR1a</t>
  </si>
  <si>
    <t xml:space="preserve">Non-muscle myosin heavy chain (Fragment) </t>
  </si>
  <si>
    <t>Eukaryotic translation initiation factor 4 gamma 1</t>
  </si>
  <si>
    <t>Isoleucine-tRNA ligase, mitochondrial</t>
  </si>
  <si>
    <t xml:space="preserve">Lupus La protein homolog </t>
  </si>
  <si>
    <t>SSB</t>
  </si>
  <si>
    <t>MSN</t>
  </si>
  <si>
    <t>AASS</t>
  </si>
  <si>
    <t xml:space="preserve">CDP-diacylglycerol--inositol 3-phosphatidyltransferase (Phosphatidylinositol synthase) </t>
  </si>
  <si>
    <t>Peroxiredoxin-5, mitochondrial</t>
  </si>
  <si>
    <t xml:space="preserve">Microsomal glutathione S-transferase 1 </t>
  </si>
  <si>
    <t xml:space="preserve">Nucleosome assembly protein 1-like 1 </t>
  </si>
  <si>
    <t xml:space="preserve">Alpha-aminoadipic semialdehyde synthase, mitochondrial </t>
  </si>
  <si>
    <t>LIM domain and actin-binding protein 1</t>
  </si>
  <si>
    <t xml:space="preserve">Probable ATP-dependent RNA helicase DDX4 </t>
  </si>
  <si>
    <t>DDX4</t>
  </si>
  <si>
    <t xml:space="preserve">Fat storage-inducing transmembrane protein 2 </t>
  </si>
  <si>
    <t xml:space="preserve">Fibronectin </t>
  </si>
  <si>
    <t>FN1</t>
  </si>
  <si>
    <t xml:space="preserve">Peptidyl-prolyl cis-trans isomerase FKBP9 </t>
  </si>
  <si>
    <t xml:space="preserve">Prostacyclin synthase </t>
  </si>
  <si>
    <t xml:space="preserve">Basal cell adhesion molecule </t>
  </si>
  <si>
    <t>BCAM</t>
  </si>
  <si>
    <t xml:space="preserve">Membrane-associated progesterone receptor component 1 </t>
  </si>
  <si>
    <t>E3 ubiquitin-protein ligase HUWE1</t>
  </si>
  <si>
    <t>HUWE1</t>
  </si>
  <si>
    <t xml:space="preserve">SYPL1 protein </t>
  </si>
  <si>
    <t>FDFT1</t>
  </si>
  <si>
    <t xml:space="preserve">26S proteasome non-ATPase regulatory subunit 13 </t>
  </si>
  <si>
    <t xml:space="preserve">Tubulin alpha-1C chain </t>
  </si>
  <si>
    <t xml:space="preserve">FDFT1 protein </t>
  </si>
  <si>
    <t xml:space="preserve">ATPase family AAA domain-containing protein 1 </t>
  </si>
  <si>
    <t xml:space="preserve">FUS interacting protein (Serine/arginine-rich) 1 </t>
  </si>
  <si>
    <t xml:space="preserve">MMS19 nucleotide excision repair protein homolog </t>
  </si>
  <si>
    <t xml:space="preserve">GMPS protein (Fragment) </t>
  </si>
  <si>
    <t xml:space="preserve">GMPS </t>
  </si>
  <si>
    <t xml:space="preserve">RHOA </t>
  </si>
  <si>
    <t xml:space="preserve">CDS2 </t>
  </si>
  <si>
    <t xml:space="preserve">Phosphatidate cytidylyltransferase 2 </t>
  </si>
  <si>
    <t xml:space="preserve">Transforming protein RhoA </t>
  </si>
  <si>
    <t xml:space="preserve">SGPL1 protein </t>
  </si>
  <si>
    <t xml:space="preserve">Sideroflexin-2 </t>
  </si>
  <si>
    <t>SFXN2</t>
  </si>
  <si>
    <t>25-hydroxycholesterol 7-alpha-hydroxylase</t>
  </si>
  <si>
    <t>CYP7B1</t>
  </si>
  <si>
    <t>Armadillo repeat-containing X-linked protein 3</t>
  </si>
  <si>
    <t>ADAR</t>
  </si>
  <si>
    <t>DLAT</t>
  </si>
  <si>
    <t>ZW10</t>
  </si>
  <si>
    <t xml:space="preserve">26S proteasome non-ATPase regulatory subunit 6 </t>
  </si>
  <si>
    <t>Lysophospholipid acyltransferase 5</t>
  </si>
  <si>
    <t xml:space="preserve">Secretory carrier membrane protein 1 </t>
  </si>
  <si>
    <t xml:space="preserve">ATP synthase-coupling factor 6, mitochondrial </t>
  </si>
  <si>
    <t xml:space="preserve">Dihydrolipoyllysine-residue acetyltransferase component of pyruvate dehydrogenase complex </t>
  </si>
  <si>
    <t>Double-stranded RNA-specific editase Adar</t>
  </si>
  <si>
    <t>BZW1</t>
  </si>
  <si>
    <t>BZW1 protein</t>
  </si>
  <si>
    <t xml:space="preserve">Endoplasmic reticulum-golgi intermediate compartment (ERGIC) 1 </t>
  </si>
  <si>
    <t xml:space="preserve">Delta-1-pyrroline-5-carboxylate dehydrogenase, mitochondrial </t>
  </si>
  <si>
    <t>ALDH4A1</t>
  </si>
  <si>
    <t>API5</t>
  </si>
  <si>
    <t>BOLA-DQA1</t>
  </si>
  <si>
    <t xml:space="preserve">BOLA-DQA1 protein </t>
  </si>
  <si>
    <t xml:space="preserve">Importin subunit alpha </t>
  </si>
  <si>
    <t>HLA-DMB</t>
  </si>
  <si>
    <t>PABPC4 protein</t>
  </si>
  <si>
    <t>Collagen alpha-1(VI) chain</t>
  </si>
  <si>
    <t xml:space="preserve">Calpain-2 catalytic subunit </t>
  </si>
  <si>
    <t xml:space="preserve">60S ribosomal protein L35a </t>
  </si>
  <si>
    <t xml:space="preserve">RAB2A, member RAS oncogene family </t>
  </si>
  <si>
    <t>Short-chain specific acyl-CoA dehydrogenase, mitochondrial</t>
  </si>
  <si>
    <t>GNB1</t>
  </si>
  <si>
    <t xml:space="preserve">Guanine nucleotide-binding protein G(I)/G(S)/G(T) subunit beta-1 </t>
  </si>
  <si>
    <t xml:space="preserve">Eukaryotic initiation factor 4A-III </t>
  </si>
  <si>
    <t>CO6A1</t>
  </si>
  <si>
    <t>Kinesin-1 heavy chain</t>
  </si>
  <si>
    <t>KIF5B</t>
  </si>
  <si>
    <t>Centromere/kinetochore protein zw10 homolog</t>
  </si>
  <si>
    <t xml:space="preserve">ATPase ASNA1 </t>
  </si>
  <si>
    <t xml:space="preserve">Nicalin homolog (Zebrafish) </t>
  </si>
  <si>
    <t>NCLN</t>
  </si>
  <si>
    <t xml:space="preserve">26S proteasome non-ATPase regulatory subunit 11 </t>
  </si>
  <si>
    <t>NDUFA12</t>
  </si>
  <si>
    <t>NADH dehydrogenase [ubiquinone] 1 alpha subcomplex subunit 12</t>
  </si>
  <si>
    <t>Apoptosis inhibitor 5</t>
  </si>
  <si>
    <t>Erlin-1</t>
  </si>
  <si>
    <t>ERLIN1</t>
  </si>
  <si>
    <t xml:space="preserve">Signal peptidase complex catalytic subunit SEC11A </t>
  </si>
  <si>
    <t xml:space="preserve">Elongation factor 1-delta </t>
  </si>
  <si>
    <t xml:space="preserve">IPO4 protein </t>
  </si>
  <si>
    <t xml:space="preserve">IPO4 </t>
  </si>
  <si>
    <t xml:space="preserve">Dipeptidase 1 </t>
  </si>
  <si>
    <t xml:space="preserve">AP-2 complex subunit alpha-2 </t>
  </si>
  <si>
    <t xml:space="preserve">Flotillin-2 </t>
  </si>
  <si>
    <t xml:space="preserve">Proliferation-associated 2G4, 38kDa </t>
  </si>
  <si>
    <t>KARS</t>
  </si>
  <si>
    <t xml:space="preserve">Lysine--tRNA ligase A </t>
  </si>
  <si>
    <t xml:space="preserve">Protein FAM54B </t>
  </si>
  <si>
    <t>Guanylate-binding protein 4</t>
  </si>
  <si>
    <t>GBP4</t>
  </si>
  <si>
    <t>Mitochondrial import receptor subunit TOM34</t>
  </si>
  <si>
    <t>ERAP1 protein</t>
  </si>
  <si>
    <t>ERAP1</t>
  </si>
  <si>
    <t>SDHC</t>
  </si>
  <si>
    <t>ALG5</t>
  </si>
  <si>
    <t>BoLA-DRB3</t>
  </si>
  <si>
    <t xml:space="preserve">Multidrug resistance-associated protein 1 </t>
  </si>
  <si>
    <t xml:space="preserve">Guanine nucleotide-binding protein G(s) subunit alpha isoforms short </t>
  </si>
  <si>
    <t xml:space="preserve">Succinate dehydrogenase cytochrome b560 subunit, mitochondrial </t>
  </si>
  <si>
    <t>Nuclear pore complex protein Nup107</t>
  </si>
  <si>
    <t>Nesprin-2</t>
  </si>
  <si>
    <t>NADH dehydrogenase [ubiquinone] 1 alpha subcomplex subunit 11</t>
  </si>
  <si>
    <t>NDUFA11</t>
  </si>
  <si>
    <t xml:space="preserve">Asparagine-linked glycosylation 5, dolichyl-phosphate beta-glucosyltransferase homolog (S. cerevisiae) </t>
  </si>
  <si>
    <t xml:space="preserve">Elongation factor 1-beta </t>
  </si>
  <si>
    <t>Methyl-CpG-binding protein 2</t>
  </si>
  <si>
    <t>MCM3</t>
  </si>
  <si>
    <t xml:space="preserve">Mitogen-activated protein kinase 1 </t>
  </si>
  <si>
    <t xml:space="preserve">DNA replication licensing factor MCM3 </t>
  </si>
  <si>
    <t xml:space="preserve">Transmembrane emp24 domain-containing protein 5 </t>
  </si>
  <si>
    <t xml:space="preserve">Casein kinase II subunit alpha </t>
  </si>
  <si>
    <t>CSNK2A1</t>
  </si>
  <si>
    <t>Endoplasmic reticulum lectin 1</t>
  </si>
  <si>
    <t xml:space="preserve">DNA replication licensing factor MCM5 </t>
  </si>
  <si>
    <t xml:space="preserve">MCM5 </t>
  </si>
  <si>
    <t xml:space="preserve">GBA </t>
  </si>
  <si>
    <t xml:space="preserve">Kynurenine--oxoglutarate transaminase 3 </t>
  </si>
  <si>
    <t xml:space="preserve">Niban protein </t>
  </si>
  <si>
    <t xml:space="preserve">NADH dehydrogenase [ubiquinone] 1 subunit C2 </t>
  </si>
  <si>
    <t>MTHFD1L</t>
  </si>
  <si>
    <t xml:space="preserve">Monofunctional C1-tetrahydrofolate synthase, mitochondrial </t>
  </si>
  <si>
    <t>MHC class I antigen</t>
  </si>
  <si>
    <t>FAM129A</t>
  </si>
  <si>
    <t xml:space="preserve">ORM1-like protein 2 </t>
  </si>
  <si>
    <t xml:space="preserve">Cytochrome C oxidase assembly factor 3 homolog, mitochondrial </t>
  </si>
  <si>
    <t xml:space="preserve">Nuclear migration protein nudC </t>
  </si>
  <si>
    <t xml:space="preserve">NUDC </t>
  </si>
  <si>
    <t>C4</t>
  </si>
  <si>
    <t>Complement C4</t>
  </si>
  <si>
    <t>Cullin-4B</t>
  </si>
  <si>
    <t>Collagen alpha-3(VI) chain</t>
  </si>
  <si>
    <t>Protein transport protein Sec24C</t>
  </si>
  <si>
    <t>DNA topoisomerase 1</t>
  </si>
  <si>
    <t>TOP1</t>
  </si>
  <si>
    <t xml:space="preserve">NADH dehydrogenase [ubiquinone] iron-sulfur protein 7, mitochondrial </t>
  </si>
  <si>
    <t>OLA1</t>
  </si>
  <si>
    <t>DCPS</t>
  </si>
  <si>
    <t>M6PR</t>
  </si>
  <si>
    <t xml:space="preserve">Obg-like ATPase 1 </t>
  </si>
  <si>
    <t xml:space="preserve">DCPS protein </t>
  </si>
  <si>
    <t xml:space="preserve">Cation-dependent mannose-6-phosphate receptor </t>
  </si>
  <si>
    <t>Proteasome subunit alpha type-4</t>
  </si>
  <si>
    <t xml:space="preserve">Nucleotide exchange factor SIL1 </t>
  </si>
  <si>
    <t>SIL1</t>
  </si>
  <si>
    <t xml:space="preserve">OCIA domain-containing protein 1 </t>
  </si>
  <si>
    <t xml:space="preserve">Sulfotransferase 1A1 </t>
  </si>
  <si>
    <t>SULT1A1</t>
  </si>
  <si>
    <t>Tight junction protein ZO-1</t>
  </si>
  <si>
    <t xml:space="preserve"> TJP1</t>
  </si>
  <si>
    <t>Cartilage-associated protein</t>
  </si>
  <si>
    <t>LEM domain-containing protein 2</t>
  </si>
  <si>
    <t>OCIAD1</t>
  </si>
  <si>
    <t>Uncharacterized protein (Alpha-mannosidase 2)</t>
  </si>
  <si>
    <t>Heterogeneous nuclear ribonucleoprotein H2</t>
  </si>
  <si>
    <t>HNRNPH2</t>
  </si>
  <si>
    <t>Chloride intracellular channel protein 1</t>
  </si>
  <si>
    <t xml:space="preserve">Heat shock protein 75 kDa, mitochondrial </t>
  </si>
  <si>
    <t xml:space="preserve">Putative ATP-dependent RNA helicase DHX30 </t>
  </si>
  <si>
    <t xml:space="preserve">RPL34 protein (Fragment) </t>
  </si>
  <si>
    <t xml:space="preserve">2',3'-cyclic-nucleotide 3'-phosphodiesterase </t>
  </si>
  <si>
    <t>CNP</t>
  </si>
  <si>
    <t>SMC3</t>
  </si>
  <si>
    <t>Serine/threonine-protein phosphatase 2A catalytic subunit alpha isoform</t>
  </si>
  <si>
    <t>Structural maintenance of chromosomes protein 3</t>
  </si>
  <si>
    <t xml:space="preserve">Cytochrome c oxidase subunit 7A-related protein, mitochondrial </t>
  </si>
  <si>
    <t>COX7A2L</t>
  </si>
  <si>
    <t xml:space="preserve">Ceramide synthase 2 </t>
  </si>
  <si>
    <t>Protein FAM98A</t>
  </si>
  <si>
    <t xml:space="preserve">Eukaryotic translation initiation factor 2 subunit 2 </t>
  </si>
  <si>
    <t>FAM98A</t>
  </si>
  <si>
    <t xml:space="preserve">Paraspeckle component 1 </t>
  </si>
  <si>
    <t xml:space="preserve">Cleft lip and palate transmembrane protein 1-like protein </t>
  </si>
  <si>
    <t>CLPTM1L</t>
  </si>
  <si>
    <t xml:space="preserve">Phosphatidylinositide phosphatase SAC1 </t>
  </si>
  <si>
    <t xml:space="preserve">Protein argonaute-2 </t>
  </si>
  <si>
    <t xml:space="preserve">APOBEC3F </t>
  </si>
  <si>
    <t>APOBEC3F</t>
  </si>
  <si>
    <t>LMF2</t>
  </si>
  <si>
    <t>Lipase maturation factor 2</t>
  </si>
  <si>
    <t>GTPase IMAP family member 1</t>
  </si>
  <si>
    <t>GIMAP1</t>
  </si>
  <si>
    <t xml:space="preserve">39S ribosomal protein L11, mitochondrial </t>
  </si>
  <si>
    <t xml:space="preserve">Receptor expression-enhancing protein 5 </t>
  </si>
  <si>
    <t xml:space="preserve">Integrin beta-5 </t>
  </si>
  <si>
    <t xml:space="preserve">Branched-chain-amino-acid aminotransferase, mitochondrial </t>
  </si>
  <si>
    <t>EPM2AIP1</t>
  </si>
  <si>
    <t>Aldehyde oxidase</t>
  </si>
  <si>
    <t>AOX1</t>
  </si>
  <si>
    <t xml:space="preserve">Guanine nucleotide-binding protein subunit alpha-11 </t>
  </si>
  <si>
    <t xml:space="preserve">Anchor attachment protein 1 </t>
  </si>
  <si>
    <t>RRP12-like protein</t>
  </si>
  <si>
    <t xml:space="preserve">Heat shock-related 70 kDa protein 2 </t>
  </si>
  <si>
    <t>RSU1</t>
  </si>
  <si>
    <t>KRT3</t>
  </si>
  <si>
    <t>DNM2</t>
  </si>
  <si>
    <t>Keratin-3</t>
  </si>
  <si>
    <t>EPM2A-interacting protein 1</t>
  </si>
  <si>
    <t xml:space="preserve">Dynamin-2 </t>
  </si>
  <si>
    <t xml:space="preserve">26S proteasome non-ATPase regulatory subunit 12 </t>
  </si>
  <si>
    <t>LBR</t>
  </si>
  <si>
    <t>LBR protein</t>
  </si>
  <si>
    <t>DNA mismatch repair protein Msh6</t>
  </si>
  <si>
    <t>MSH6</t>
  </si>
  <si>
    <t>ND1</t>
  </si>
  <si>
    <t xml:space="preserve">Cytochrome b-c1 complex subunit 6, mitochondrial </t>
  </si>
  <si>
    <t>40S ribosomal protein S29</t>
  </si>
  <si>
    <t xml:space="preserve">MHC class I antigen (Fragment) </t>
  </si>
  <si>
    <t xml:space="preserve">Procollagen-lysine,2-oxoglutarate 5-dioxygenase 1 </t>
  </si>
  <si>
    <t xml:space="preserve">NADH-ubiquinone oxidoreductase chain 1 </t>
  </si>
  <si>
    <t xml:space="preserve">RNA-binding motif protein, X chromosome </t>
  </si>
  <si>
    <t xml:space="preserve">RBMX </t>
  </si>
  <si>
    <t xml:space="preserve">Coatomer subunit epsilon </t>
  </si>
  <si>
    <t>COPE</t>
  </si>
  <si>
    <t>1-acyl-sn-glycerol-3-phosphate acyltransferase alpha</t>
  </si>
  <si>
    <t xml:space="preserve">V-type proton ATPase subunit S1 </t>
  </si>
  <si>
    <t>ATP6AP1</t>
  </si>
  <si>
    <t>Galactokinase</t>
  </si>
  <si>
    <t>Sarcoplasmic/endoplasmic reticulum calcium ATPase 1</t>
  </si>
  <si>
    <t xml:space="preserve">Glucosamine--fructose-6-phosphate aminotransferase [isomerizing] 2 </t>
  </si>
  <si>
    <t>Ras-related protein Rab-5B</t>
  </si>
  <si>
    <t>RAB5B</t>
  </si>
  <si>
    <t xml:space="preserve">Glycogen phosphorylase, brain form </t>
  </si>
  <si>
    <t>PYGB</t>
  </si>
  <si>
    <t>PGM1</t>
  </si>
  <si>
    <t>CHD4</t>
  </si>
  <si>
    <t xml:space="preserve">Phosphoglucomutase-1 </t>
  </si>
  <si>
    <t>Nck-associated protein 1</t>
  </si>
  <si>
    <t xml:space="preserve">GTPase activating protein (SH3 domain) binding protein 2 </t>
  </si>
  <si>
    <t xml:space="preserve">Proteasome subunit beta type-2 </t>
  </si>
  <si>
    <t xml:space="preserve">Protein RRP5 homolog </t>
  </si>
  <si>
    <t>SURP and G-patch domain-containing protein 2</t>
  </si>
  <si>
    <t>Elongation factor Tu GTP-binding domain-containing protein 1</t>
  </si>
  <si>
    <t>Integrin alpha-6</t>
  </si>
  <si>
    <t>ITGA6</t>
  </si>
  <si>
    <t>ND5</t>
  </si>
  <si>
    <t xml:space="preserve">NADH-ubiquinone oxidoreductase chain 5 </t>
  </si>
  <si>
    <t>Chromodomain-helicase-DNA-binding protein 4</t>
  </si>
  <si>
    <t>THO complex subunit 2</t>
  </si>
  <si>
    <t>Regulator of microtubule dynamics protein 3</t>
  </si>
  <si>
    <t>FAM82A2</t>
  </si>
  <si>
    <t>Serine/threonine-protein kinase PRP4 homolog</t>
  </si>
  <si>
    <t xml:space="preserve">UBA7 protein </t>
  </si>
  <si>
    <t>UBA7</t>
  </si>
  <si>
    <t xml:space="preserve">Integrin alpha-V </t>
  </si>
  <si>
    <t>Sister chromatid cohesion protein PDS5 homolog A</t>
  </si>
  <si>
    <t>Polypeptide N-acetylgalactosaminyltransferase 2</t>
  </si>
  <si>
    <t xml:space="preserve">Adenylosuccinate lyase </t>
  </si>
  <si>
    <t xml:space="preserve">Eukaryotic translation initiation factor 3 subunit H </t>
  </si>
  <si>
    <t>39S ribosomal protein L28, mitochondrial</t>
  </si>
  <si>
    <t xml:space="preserve">Beta-2-microglobulin </t>
  </si>
  <si>
    <t>B2M</t>
  </si>
  <si>
    <t xml:space="preserve">2-oxoisovalerate dehydrogenase subunit alpha, mitochondrial </t>
  </si>
  <si>
    <t xml:space="preserve">Metadherin </t>
  </si>
  <si>
    <t>MTDH</t>
  </si>
  <si>
    <t xml:space="preserve">Transmembrane protein 245 </t>
  </si>
  <si>
    <t>TMEM245</t>
  </si>
  <si>
    <t>Exocyst complex component 1</t>
  </si>
  <si>
    <t>Probable ATP-dependent RNA helicase DDX47</t>
  </si>
  <si>
    <t xml:space="preserve">Eukaryotic initiation factor 4A-II </t>
  </si>
  <si>
    <t xml:space="preserve">L-lactate dehydrogenase A chain </t>
  </si>
  <si>
    <t xml:space="preserve">LDHA </t>
  </si>
  <si>
    <t xml:space="preserve">ADSL </t>
  </si>
  <si>
    <t xml:space="preserve">UPF1 </t>
  </si>
  <si>
    <t xml:space="preserve">TBL2 </t>
  </si>
  <si>
    <t>ZYX</t>
  </si>
  <si>
    <t>DRG2</t>
  </si>
  <si>
    <t>APOO</t>
  </si>
  <si>
    <t xml:space="preserve">MYO1B protein </t>
  </si>
  <si>
    <t>Structural maintenance of chromosomes protein 1A</t>
  </si>
  <si>
    <t xml:space="preserve">Adenosylhomocysteinase (Fragment) </t>
  </si>
  <si>
    <t>DCTN1 protein</t>
  </si>
  <si>
    <t>EPB41L2</t>
  </si>
  <si>
    <t xml:space="preserve">Actin-related protein 2/3 complex subunit 2 </t>
  </si>
  <si>
    <t>PRKCDBP</t>
  </si>
  <si>
    <t xml:space="preserve">Protein kinase C delta-binding protein </t>
  </si>
  <si>
    <t xml:space="preserve">Solute carrier family 3 (Activators of dibasic and neutral amino acid transport), member 2 </t>
  </si>
  <si>
    <t xml:space="preserve">Transducin (Beta)-like 2 </t>
  </si>
  <si>
    <t>SEC23-interacting protein</t>
  </si>
  <si>
    <t>60S ribosomal protein L19</t>
  </si>
  <si>
    <t xml:space="preserve">Developmentally-regulated GTP-binding protein 2 </t>
  </si>
  <si>
    <t>Small subunit processome component 20 homolog</t>
  </si>
  <si>
    <t xml:space="preserve">Pentatricopeptide repeat-containing protein 3, mitochondrial </t>
  </si>
  <si>
    <t xml:space="preserve">NADH dehydrogenase [ubiquinone] 1 alpha subcomplex subunit 7 </t>
  </si>
  <si>
    <t>S100A11</t>
  </si>
  <si>
    <t xml:space="preserve">S100A11 protein (Fragment) </t>
  </si>
  <si>
    <t>Regulator of nonsense transcripts 1</t>
  </si>
  <si>
    <t xml:space="preserve">Prolyl 4-hydroxylase, alpha polypeptide II </t>
  </si>
  <si>
    <t xml:space="preserve">NADH dehydrogenase (Ubiquinone) 1 beta subcomplex, 1, 7kDa </t>
  </si>
  <si>
    <t xml:space="preserve">Apolipoprotein O </t>
  </si>
  <si>
    <t>Band 4.1-like protein 2</t>
  </si>
  <si>
    <t>Zyxin</t>
  </si>
  <si>
    <t xml:space="preserve">Apolipoprotein D </t>
  </si>
  <si>
    <t>Ubiquitin-conjugating enzyme E2 D3</t>
  </si>
  <si>
    <t>LOC100336922</t>
  </si>
  <si>
    <t xml:space="preserve">DNA mismatch repair protein Msh2 </t>
  </si>
  <si>
    <t>MSH2</t>
  </si>
  <si>
    <t>TMX3</t>
  </si>
  <si>
    <t>APOH</t>
  </si>
  <si>
    <t>APOD</t>
  </si>
  <si>
    <t>Neuferricin</t>
  </si>
  <si>
    <t xml:space="preserve">Beta-2-glycoprotein 1 </t>
  </si>
  <si>
    <t xml:space="preserve">Protein SEC13 homolog </t>
  </si>
  <si>
    <t xml:space="preserve">TMX3 protein </t>
  </si>
  <si>
    <t>EIF2A protein</t>
  </si>
  <si>
    <t xml:space="preserve">RNA-binding protein 14 </t>
  </si>
  <si>
    <t>BTB/POZ domain-containing protein KCTD12</t>
  </si>
  <si>
    <t>Sodium-dependent phosphate transport protein 2C</t>
  </si>
  <si>
    <t>RPS4</t>
  </si>
  <si>
    <t xml:space="preserve"> SLC34A3</t>
  </si>
  <si>
    <t xml:space="preserve">3 beta-hydroxysteroid dehydrogenase/Delta 5--&gt;4-isomerase </t>
  </si>
  <si>
    <t xml:space="preserve">Actin, gamma-enteric smooth muscle </t>
  </si>
  <si>
    <t xml:space="preserve">ATP synthase subunit alpha, mitochondrial </t>
  </si>
  <si>
    <t>HIST1H2AA</t>
  </si>
  <si>
    <t>FLMNA</t>
  </si>
  <si>
    <t xml:space="preserve">Filamin A (Fragment) </t>
  </si>
  <si>
    <t xml:space="preserve">Membrane primary amine oxidase </t>
  </si>
  <si>
    <t xml:space="preserve">40S ribosomal protein S4 </t>
  </si>
  <si>
    <t>DEAD box polypeptide 3 Y-linked short isoform</t>
  </si>
  <si>
    <t xml:space="preserve">Histone H1.3 </t>
  </si>
  <si>
    <t>HIST1H1D</t>
  </si>
  <si>
    <t xml:space="preserve">Histone H3.3 </t>
  </si>
  <si>
    <t>Ras-related protein Rap-1A</t>
  </si>
  <si>
    <t xml:space="preserve">BOLA protein (Fragment) </t>
  </si>
  <si>
    <t>BOLA</t>
  </si>
  <si>
    <t xml:space="preserve">EZR </t>
  </si>
  <si>
    <t>EHD1</t>
  </si>
  <si>
    <t>PGM5</t>
  </si>
  <si>
    <t>RHOG</t>
  </si>
  <si>
    <t>PPP2R1B</t>
  </si>
  <si>
    <t>RAB35 protein</t>
  </si>
  <si>
    <t xml:space="preserve">Ras homolog gene family, member G (Rho G) </t>
  </si>
  <si>
    <t xml:space="preserve">Phosphoribosyl pyrophosphate synthase-associated protein 2 </t>
  </si>
  <si>
    <t>PRPSAP2</t>
  </si>
  <si>
    <t xml:space="preserve">CTSW protein </t>
  </si>
  <si>
    <t xml:space="preserve">Delta(14)-sterol reductase </t>
  </si>
  <si>
    <t xml:space="preserve">EWSR1 protein </t>
  </si>
  <si>
    <t xml:space="preserve">Ezrin </t>
  </si>
  <si>
    <t xml:space="preserve">EH domain-containing protein 1 </t>
  </si>
  <si>
    <t>PGM5 protein</t>
  </si>
  <si>
    <t>IGF2BP1</t>
  </si>
  <si>
    <t xml:space="preserve">Cleft lip and palate transmembrane protein 1 homolog </t>
  </si>
  <si>
    <t>39S ribosomal protein L1, mitochondrial</t>
  </si>
  <si>
    <t>PNN</t>
  </si>
  <si>
    <t>BTF3</t>
  </si>
  <si>
    <t>Serine/threonine-protein phosphatase 2A 65 kDa regulatory subunit A beta isoform</t>
  </si>
  <si>
    <t>ATP-binding cassette sub-family B member 5</t>
  </si>
  <si>
    <t>ABCB5</t>
  </si>
  <si>
    <t xml:space="preserve">Basic transcription factor 3 </t>
  </si>
  <si>
    <t xml:space="preserve">Pinin </t>
  </si>
  <si>
    <t>Insulin-like growth factor 2 mRNA-binding protein 1</t>
  </si>
  <si>
    <t xml:space="preserve">V-type proton ATPase 116 kDa subunit a isoform 1 </t>
  </si>
  <si>
    <t>ATP6V0A1</t>
  </si>
  <si>
    <t xml:space="preserve">Acyl-CoA synthetase short-chain family member 3, mitochondrial </t>
  </si>
  <si>
    <t>Dehydrogenase/reductase SDR family member 7B</t>
  </si>
  <si>
    <t xml:space="preserve">Heat shock 70kD protein binding protein </t>
  </si>
  <si>
    <t>ST13</t>
  </si>
  <si>
    <t>TUBGCP3</t>
  </si>
  <si>
    <t xml:space="preserve">LANCL2 protein </t>
  </si>
  <si>
    <t>KIAA0020</t>
  </si>
  <si>
    <t>Protein dpy-19 homolog 1</t>
  </si>
  <si>
    <t>DPY19L1</t>
  </si>
  <si>
    <t>CUL1</t>
  </si>
  <si>
    <t>TJP2</t>
  </si>
  <si>
    <t xml:space="preserve">TJP2 protein </t>
  </si>
  <si>
    <t xml:space="preserve">AFG3-like protein 2 </t>
  </si>
  <si>
    <t>FAU</t>
  </si>
  <si>
    <t>IPO9</t>
  </si>
  <si>
    <t>INHA</t>
  </si>
  <si>
    <t xml:space="preserve">V-type proton ATPase subunit H </t>
  </si>
  <si>
    <t>ATP6V1H</t>
  </si>
  <si>
    <t xml:space="preserve">Methionine aminopeptidase 2 </t>
  </si>
  <si>
    <t>DYNC1I2</t>
  </si>
  <si>
    <t xml:space="preserve">Cytoplasmic dynein 1 intermediate chain 2 </t>
  </si>
  <si>
    <t>Acyl-CoA synthetase family member 2, mitochondrial</t>
  </si>
  <si>
    <t xml:space="preserve">Inhibin alpha chain </t>
  </si>
  <si>
    <t xml:space="preserve">Phosphoglycerate mutase 1 </t>
  </si>
  <si>
    <t>Cullin-1</t>
  </si>
  <si>
    <t xml:space="preserve">40S ribosomal protein S30 </t>
  </si>
  <si>
    <t xml:space="preserve">Golgi phosphoprotein 3-like </t>
  </si>
  <si>
    <t>GOLPH3L</t>
  </si>
  <si>
    <t xml:space="preserve">LUC7-like (S. cerevisiae) </t>
  </si>
  <si>
    <t xml:space="preserve">Mannose-P-dolichol utilization defect 1 </t>
  </si>
  <si>
    <t>ERGIC and golgi 2</t>
  </si>
  <si>
    <t xml:space="preserve">Ras-related GTP-binding protein A </t>
  </si>
  <si>
    <t>Gamma-tubulin complex component 3</t>
  </si>
  <si>
    <t>Mitochondrial import inner membrane translocase subunit TIM44</t>
  </si>
  <si>
    <t>PIGS</t>
  </si>
  <si>
    <t>GET4</t>
  </si>
  <si>
    <t>C5orf51</t>
  </si>
  <si>
    <t>Pumilio domain-containing protein KIAA0020</t>
  </si>
  <si>
    <t>Importin-9</t>
  </si>
  <si>
    <t>GPI transamidase component PIG-S</t>
  </si>
  <si>
    <t xml:space="preserve">Golgi to ER traffic protein 4 homolog </t>
  </si>
  <si>
    <t xml:space="preserve">Signal transducer and activator of transcription 5A </t>
  </si>
  <si>
    <t>TATA-binding protein-associated factor 172</t>
  </si>
  <si>
    <t>Nuclear pore complex protein Nup155</t>
  </si>
  <si>
    <t xml:space="preserve">COP9 constitutive photomorphogenic homolog subunit 7A (Arabidopsis) </t>
  </si>
  <si>
    <t>FAM129B</t>
  </si>
  <si>
    <t>FAM129B protein</t>
  </si>
  <si>
    <t xml:space="preserve">Eukaryotic translation initiation factor 6 </t>
  </si>
  <si>
    <t>GNL3</t>
  </si>
  <si>
    <t>PREB</t>
  </si>
  <si>
    <t>UPF0600 protein C5orf51 homolog</t>
  </si>
  <si>
    <t xml:space="preserve">UBX domain-containing protein 4 </t>
  </si>
  <si>
    <t xml:space="preserve">Integrin beta-2 </t>
  </si>
  <si>
    <t>Granzyme M</t>
  </si>
  <si>
    <t>GZMM</t>
  </si>
  <si>
    <t>NACA</t>
  </si>
  <si>
    <t>STX7</t>
  </si>
  <si>
    <t>PCCB</t>
  </si>
  <si>
    <t>PPA1</t>
  </si>
  <si>
    <t>USP4</t>
  </si>
  <si>
    <t xml:space="preserve">CHERP protein </t>
  </si>
  <si>
    <t xml:space="preserve">USP39 protein </t>
  </si>
  <si>
    <t>MOSPD2 protein</t>
  </si>
  <si>
    <t xml:space="preserve">MCART1 protein </t>
  </si>
  <si>
    <t>Serine beta-lactamase-like protein LACTB, mitochondrial</t>
  </si>
  <si>
    <t>Sideroflexin-1</t>
  </si>
  <si>
    <t xml:space="preserve">Nascent polypeptide-associated complex subunit alpha </t>
  </si>
  <si>
    <t xml:space="preserve">Nuclear pore complex protein Nup85 </t>
  </si>
  <si>
    <t xml:space="preserve">Protein YIF1A </t>
  </si>
  <si>
    <t xml:space="preserve">Propionyl-CoA carboxylase beta chain, mitochondrial </t>
  </si>
  <si>
    <t xml:space="preserve">Hydroxymethylglutaryl-CoA lyase, mitochondrial </t>
  </si>
  <si>
    <t xml:space="preserve">NADH dehydrogenase [ubiquinone] 1 beta subcomplex subunit 6 </t>
  </si>
  <si>
    <t>Brain acid soluble protein 1</t>
  </si>
  <si>
    <t xml:space="preserve">Inorganic pyrophosphatase </t>
  </si>
  <si>
    <t xml:space="preserve">DNA-(apurinic or apyrimidinic site) lyase </t>
  </si>
  <si>
    <t xml:space="preserve">Cytochrome b-c1 complex subunit 8 </t>
  </si>
  <si>
    <t>ATP synthase subunit delta, mitochondrial</t>
  </si>
  <si>
    <t xml:space="preserve">cAMP-dependent protein kinase type I-alpha regulatory subunit </t>
  </si>
  <si>
    <t>PRKAR1A</t>
  </si>
  <si>
    <t xml:space="preserve">Ubiquitin carboxyl-terminal hydrolase 4 </t>
  </si>
  <si>
    <t>SLC39A14</t>
  </si>
  <si>
    <t xml:space="preserve">Zinc transporter ZIP14 </t>
  </si>
  <si>
    <t>TNFAIP8</t>
  </si>
  <si>
    <t xml:space="preserve">Tumor necrosis factor alpha-induced protein 8 </t>
  </si>
  <si>
    <t xml:space="preserve">FCGRT protein </t>
  </si>
  <si>
    <t xml:space="preserve">Dynein light chain 1, cytoplasmic </t>
  </si>
  <si>
    <t>Guanine nucleotide-binding protein-like 3</t>
  </si>
  <si>
    <t>Prolactin regulatory element-binding protein</t>
  </si>
  <si>
    <t>KPNA4</t>
  </si>
  <si>
    <t xml:space="preserve">Syntaxin-7 </t>
  </si>
  <si>
    <t>ATP8</t>
  </si>
  <si>
    <t xml:space="preserve">ATP synthase protein 8 </t>
  </si>
  <si>
    <t xml:space="preserve">Metalloproteinase inhibitor 2 </t>
  </si>
  <si>
    <t>ND3</t>
  </si>
  <si>
    <t>Histone acetyltransferase 1</t>
  </si>
  <si>
    <t xml:space="preserve">NADH-ubiquinone oxidoreductase chain 3 </t>
  </si>
  <si>
    <t>HAT1</t>
  </si>
  <si>
    <t>TMEM109</t>
  </si>
  <si>
    <t>RRM1</t>
  </si>
  <si>
    <t>ENG</t>
  </si>
  <si>
    <t>60S ribosomal protein L36a</t>
  </si>
  <si>
    <t>C10H14ORF1</t>
  </si>
  <si>
    <t xml:space="preserve">Chromosome 14 open reading frame 1 ortholog </t>
  </si>
  <si>
    <t xml:space="preserve">SF3B4 protein (Fragment) </t>
  </si>
  <si>
    <t xml:space="preserve">Ribonucleoside-diphosphate reductase </t>
  </si>
  <si>
    <t xml:space="preserve">UDP-Gal:betaGlcNAc beta 1,4-galactosyltransferase, polypeptide 4 </t>
  </si>
  <si>
    <t>B4GALT4</t>
  </si>
  <si>
    <t xml:space="preserve">Ninjurin 1 </t>
  </si>
  <si>
    <t xml:space="preserve">Transmembrane protein 109 </t>
  </si>
  <si>
    <t xml:space="preserve">Endoglin </t>
  </si>
  <si>
    <t xml:space="preserve">Apolipoprotein E </t>
  </si>
  <si>
    <t xml:space="preserve">40S ribosomal protein S23 </t>
  </si>
  <si>
    <t>Melanoma-associated antigen B10</t>
  </si>
  <si>
    <t>MAGEB10</t>
  </si>
  <si>
    <t xml:space="preserve">NADH dehydrogenase [ubiquinone] 1 alpha subcomplex subunit 2 </t>
  </si>
  <si>
    <t xml:space="preserve">PARVA protein </t>
  </si>
  <si>
    <t xml:space="preserve">39S ribosomal protein L46, mitochondrial </t>
  </si>
  <si>
    <t xml:space="preserve">DEK protein </t>
  </si>
  <si>
    <t>DEK</t>
  </si>
  <si>
    <t xml:space="preserve">Prostaglandin reductase 1 </t>
  </si>
  <si>
    <t>Focal adhesion kinase 1</t>
  </si>
  <si>
    <t>PTK1</t>
  </si>
  <si>
    <t xml:space="preserve">AP-2 complex subunit sigma </t>
  </si>
  <si>
    <t xml:space="preserve">Mitochondrial import inner membrane translocase subunit Tim21 </t>
  </si>
  <si>
    <t>Glycosyltransferase 25 domain containing 1</t>
  </si>
  <si>
    <t xml:space="preserve">ELOVL2 protein </t>
  </si>
  <si>
    <t>DDRGK domain-containing protein 1</t>
  </si>
  <si>
    <t xml:space="preserve">Biglycan </t>
  </si>
  <si>
    <t>BGN</t>
  </si>
  <si>
    <t>U4/U6.U5 tri-snRNP-associated protein 1</t>
  </si>
  <si>
    <t xml:space="preserve">STAU1 protein (Fragment) </t>
  </si>
  <si>
    <t>C1QTNF6</t>
  </si>
  <si>
    <t xml:space="preserve">C1QTNF6 protein </t>
  </si>
  <si>
    <t>Extended synaptotagmin-2</t>
  </si>
  <si>
    <t xml:space="preserve"> ESYT2</t>
  </si>
  <si>
    <t xml:space="preserve">OPA3 </t>
  </si>
  <si>
    <t>OSTC</t>
  </si>
  <si>
    <t>SOD2</t>
  </si>
  <si>
    <t>NME3</t>
  </si>
  <si>
    <t>ASZ1</t>
  </si>
  <si>
    <t>STK4</t>
  </si>
  <si>
    <t>GPI</t>
  </si>
  <si>
    <t>SSR3</t>
  </si>
  <si>
    <t>FOP</t>
  </si>
  <si>
    <t xml:space="preserve">SCD5 </t>
  </si>
  <si>
    <t xml:space="preserve">CNN1 </t>
  </si>
  <si>
    <t>CIB1</t>
  </si>
  <si>
    <t>Protein Pitrm1</t>
  </si>
  <si>
    <t xml:space="preserve">Mitochondrial import receptor subunit TOM7 homolog </t>
  </si>
  <si>
    <t xml:space="preserve">Superoxide dismutase [Mn], mitochondrial </t>
  </si>
  <si>
    <t xml:space="preserve">Oligosaccharyltransferase complex subunit OSTC </t>
  </si>
  <si>
    <t>Zinc finger and BTB domain-containing protein 20</t>
  </si>
  <si>
    <t xml:space="preserve">CCDC90B protein </t>
  </si>
  <si>
    <t xml:space="preserve">Mitochondrial optic atrophy 3 protein isoform b </t>
  </si>
  <si>
    <t>Ufm1-specific protease 2</t>
  </si>
  <si>
    <t>UFSP2</t>
  </si>
  <si>
    <t xml:space="preserve">GLRX5 protein </t>
  </si>
  <si>
    <t xml:space="preserve">Ankyrin repeat, SAM and basic leucine zipper domain-containing protein 1 </t>
  </si>
  <si>
    <t xml:space="preserve">AP-3 complex subunit delta-1 </t>
  </si>
  <si>
    <t xml:space="preserve">Solute carrier family 52, riboflavin transporter, member 3 </t>
  </si>
  <si>
    <t>SLC52A3</t>
  </si>
  <si>
    <t>Serine/threonine-protein kinase 4</t>
  </si>
  <si>
    <t xml:space="preserve">Glucose-6-phosphate isomerase </t>
  </si>
  <si>
    <t>Protein ETHE1, mitochondrial</t>
  </si>
  <si>
    <t xml:space="preserve">Translocon-associated protein subunit gamma </t>
  </si>
  <si>
    <t xml:space="preserve">Friend of PRMT1 protein </t>
  </si>
  <si>
    <t xml:space="preserve">NHP2-like protein 1 </t>
  </si>
  <si>
    <t xml:space="preserve">Dr1-associated corepressor </t>
  </si>
  <si>
    <t>28S ribosomal protein S35, mitochondrial</t>
  </si>
  <si>
    <t xml:space="preserve">Microsomal glutathione S-transferase 2 </t>
  </si>
  <si>
    <t>Probable cystatin-15</t>
  </si>
  <si>
    <t xml:space="preserve">Protein Mpv17 </t>
  </si>
  <si>
    <t>Stearoyl-CoA desaturase 5</t>
  </si>
  <si>
    <t xml:space="preserve">COP9 signalosome complex subunit 7b </t>
  </si>
  <si>
    <t xml:space="preserve">Calponin-1 </t>
  </si>
  <si>
    <t xml:space="preserve">Claudin-5 </t>
  </si>
  <si>
    <t xml:space="preserve">Calcium and integrin-binding protein 1 </t>
  </si>
  <si>
    <t xml:space="preserve">Ribosome biogenesis protein WDR12 </t>
  </si>
  <si>
    <t>MARCKSL1</t>
  </si>
  <si>
    <t xml:space="preserve">MARCKS-related protein </t>
  </si>
  <si>
    <t>Mitochondrial pyruvate carrier 2</t>
  </si>
  <si>
    <t xml:space="preserve">Tyrosine-protein kinase CSK </t>
  </si>
  <si>
    <t>Nucleoporin 98</t>
  </si>
  <si>
    <t xml:space="preserve">Major facilitator superfamily domain-containing protein 10 </t>
  </si>
  <si>
    <t xml:space="preserve">Sulfatase-modifying factor 1 </t>
  </si>
  <si>
    <t xml:space="preserve">NADH dehydrogenase [ubiquinone] 1 beta subcomplex subunit 3 </t>
  </si>
  <si>
    <t>28S ribosomal protein S31, mitochondrial</t>
  </si>
  <si>
    <t xml:space="preserve">Rab GDP dissociation inhibitor beta </t>
  </si>
  <si>
    <t xml:space="preserve">GDI2 </t>
  </si>
  <si>
    <t>ATP6V0C</t>
  </si>
  <si>
    <t xml:space="preserve">V-type proton ATPase 16 kDa proteolipid subunit </t>
  </si>
  <si>
    <t xml:space="preserve">Apolipoprotein C-III </t>
  </si>
  <si>
    <t xml:space="preserve">Plasminogen activator inhibitor 1 </t>
  </si>
  <si>
    <t xml:space="preserve">Cytochrome b-c1 complex subunit 7 </t>
  </si>
  <si>
    <t xml:space="preserve">FUN14 domain-containing protein 1 </t>
  </si>
  <si>
    <t xml:space="preserve">15 kDa selenoprotein </t>
  </si>
  <si>
    <t>Malignant T-cell-amplified sequence 1</t>
  </si>
  <si>
    <t>MCTS1</t>
  </si>
  <si>
    <t>CST15</t>
  </si>
  <si>
    <t xml:space="preserve">COP9 signalosome complex subunit 3 </t>
  </si>
  <si>
    <t xml:space="preserve">Protein RER1 </t>
  </si>
  <si>
    <t>RER1</t>
  </si>
  <si>
    <t xml:space="preserve">Uncharacterized protein C2orf47 homolog, mitochondrial </t>
  </si>
  <si>
    <t xml:space="preserve">Proteasome subunit beta type-6 </t>
  </si>
  <si>
    <t>SPARC</t>
  </si>
  <si>
    <t xml:space="preserve">Protein phosphatase 1 regulatory subunit 7 </t>
  </si>
  <si>
    <t xml:space="preserve">Down syndrome critical region protein 3 </t>
  </si>
  <si>
    <t xml:space="preserve">PHACTR3 protein </t>
  </si>
  <si>
    <t>PHACTR3</t>
  </si>
  <si>
    <t xml:space="preserve">PCCA protein </t>
  </si>
  <si>
    <t>PCCA</t>
  </si>
  <si>
    <t xml:space="preserve">Sirtuin-like protein 2 </t>
  </si>
  <si>
    <t>C2ORF47</t>
  </si>
  <si>
    <t xml:space="preserve">NARG1L protein </t>
  </si>
  <si>
    <t xml:space="preserve">Vesicle transport protein GOT1B </t>
  </si>
  <si>
    <t xml:space="preserve">ACIN1 protein </t>
  </si>
  <si>
    <t xml:space="preserve">DCLK1 protein </t>
  </si>
  <si>
    <t xml:space="preserve">Succinyl-CoA:3-ketoacid-coenzyme A transferase </t>
  </si>
  <si>
    <t>60S ribosomal protein L22-like 1</t>
  </si>
  <si>
    <t>RPL22L1</t>
  </si>
  <si>
    <t>PICALM protein</t>
  </si>
  <si>
    <t xml:space="preserve">Diacylglycerol kinase alpha </t>
  </si>
  <si>
    <t>ATP-binding cassette sub-family F member 1</t>
  </si>
  <si>
    <t xml:space="preserve">Annexin A11 </t>
  </si>
  <si>
    <t xml:space="preserve">AHA1, activator of heat shock 90kDa protein ATPase homolog 1 (Yeast) </t>
  </si>
  <si>
    <t>Chitobiosyldiphosphodolichol beta-mannosyltransferase</t>
  </si>
  <si>
    <t xml:space="preserve">Thrombospondin-1 </t>
  </si>
  <si>
    <t xml:space="preserve">Glioblastoma amplified sequence </t>
  </si>
  <si>
    <t xml:space="preserve">GBAS </t>
  </si>
  <si>
    <t xml:space="preserve">DGKA </t>
  </si>
  <si>
    <t xml:space="preserve">NOP2 </t>
  </si>
  <si>
    <t>ALG1</t>
  </si>
  <si>
    <t xml:space="preserve">NOP2 protein </t>
  </si>
  <si>
    <t xml:space="preserve">28S ribosomal protein S17, mitochondrial </t>
  </si>
  <si>
    <t>Proteasome subunit beta type-10</t>
  </si>
  <si>
    <t>Magnesium transporter protein 1</t>
  </si>
  <si>
    <t xml:space="preserve">Renin receptor </t>
  </si>
  <si>
    <t>Signal peptidase complex subunit 2</t>
  </si>
  <si>
    <t xml:space="preserve">NADH dehydrogenase [ubiquinone] 1 beta subcomplex subunit 5, mitochondrial </t>
  </si>
  <si>
    <t>Signal peptidase complex subunit 1</t>
  </si>
  <si>
    <t xml:space="preserve">Vesicle-associated membrane protein-associated protein B </t>
  </si>
  <si>
    <t>VAPB</t>
  </si>
  <si>
    <t xml:space="preserve">Serine/arginine-rich splicing factor 6 </t>
  </si>
  <si>
    <t xml:space="preserve">ARMC6 protein </t>
  </si>
  <si>
    <t>CDK5RAP3</t>
  </si>
  <si>
    <t xml:space="preserve">Mitochondrial inner membrane protein OXA1L </t>
  </si>
  <si>
    <t xml:space="preserve">28S ribosomal protein S29, mitochondrial </t>
  </si>
  <si>
    <t>ADP-ribosylation factor-like protein 3</t>
  </si>
  <si>
    <t xml:space="preserve">DAP3 </t>
  </si>
  <si>
    <t xml:space="preserve">ARL3 </t>
  </si>
  <si>
    <t xml:space="preserve">GARS </t>
  </si>
  <si>
    <t xml:space="preserve">GARS protein </t>
  </si>
  <si>
    <t xml:space="preserve">CDK5 regulatory subunit associated protein 3 </t>
  </si>
  <si>
    <t xml:space="preserve">Heme oxygenase 1 </t>
  </si>
  <si>
    <t xml:space="preserve">Glucosidase 2 subunit beta </t>
  </si>
  <si>
    <t xml:space="preserve">GTPBP4 protein (Fragment) </t>
  </si>
  <si>
    <t xml:space="preserve">Zinc finger protein 512 </t>
  </si>
  <si>
    <t xml:space="preserve">Apolipoprotein C-II </t>
  </si>
  <si>
    <t xml:space="preserve">YARS protein </t>
  </si>
  <si>
    <t>Myosin light chain kinase, smooth muscle</t>
  </si>
  <si>
    <t xml:space="preserve">MYLK </t>
  </si>
  <si>
    <t>YARS</t>
  </si>
  <si>
    <t xml:space="preserve">Beta-centractin </t>
  </si>
  <si>
    <t>NADH dehydrogenase [ubiquinone] iron-sulfur protein 6, mitochondrial</t>
  </si>
  <si>
    <t xml:space="preserve">Eukaryotic translation initiation factor 3 subunit M </t>
  </si>
  <si>
    <t xml:space="preserve">Tumor protein p53-inducible protein 11 </t>
  </si>
  <si>
    <t>Casein kinase II subunit beta</t>
  </si>
  <si>
    <t xml:space="preserve">Tyrosine-protein phosphatase non-receptor type </t>
  </si>
  <si>
    <t xml:space="preserve">U1 small nuclear ribonucleoprotein 70 kDa </t>
  </si>
  <si>
    <t>SNRNP70</t>
  </si>
  <si>
    <t xml:space="preserve">Endothelin-converting enzyme 1 </t>
  </si>
  <si>
    <t xml:space="preserve">ECE1 </t>
  </si>
  <si>
    <t>TMEM120A</t>
  </si>
  <si>
    <t xml:space="preserve">Transmembrane protein 120A </t>
  </si>
  <si>
    <t>X-ray repair cross-complementing protein 6</t>
  </si>
  <si>
    <t>NADH-cytochrome b5 reductase 1</t>
  </si>
  <si>
    <t xml:space="preserve">ATP-dependent RNA helicase DDX19A </t>
  </si>
  <si>
    <t xml:space="preserve">GTPase, IMAP family member 7 </t>
  </si>
  <si>
    <t>Coronin-1C</t>
  </si>
  <si>
    <t xml:space="preserve">E3 ubiquitin-protein ligase KCMF1 </t>
  </si>
  <si>
    <t xml:space="preserve">Splicing factor 3B subunit 3 </t>
  </si>
  <si>
    <t xml:space="preserve">45 kDa calcium-binding protein </t>
  </si>
  <si>
    <t>SDF4</t>
  </si>
  <si>
    <t>SQLE</t>
  </si>
  <si>
    <t>Cytochrome b-c1 complex subunit 9</t>
  </si>
  <si>
    <t xml:space="preserve">WD repeat-containing protein 91 </t>
  </si>
  <si>
    <t xml:space="preserve">Small nuclear ribonucleoprotein-associated protein N </t>
  </si>
  <si>
    <t xml:space="preserve">ARHGEF2 protein </t>
  </si>
  <si>
    <t>ARHGEF2</t>
  </si>
  <si>
    <t>Protein transport protein Sec23B</t>
  </si>
  <si>
    <t xml:space="preserve">Coiled-coil domain-containing protein 86 </t>
  </si>
  <si>
    <t xml:space="preserve">NADH dehydrogenase [ubiquinone] 1 beta subcomplex subunit 8, mitochondrial </t>
  </si>
  <si>
    <t xml:space="preserve">Squalene epoxidase </t>
  </si>
  <si>
    <t>DENN domain-containing protein 4C</t>
  </si>
  <si>
    <t xml:space="preserve">Zinc finger protein 507 (Fragment) </t>
  </si>
  <si>
    <t>ALDH1A3</t>
  </si>
  <si>
    <t>Plasma membrane calcium-transporting ATPase 1</t>
  </si>
  <si>
    <t>CD59 molecule, complement regulatory protein</t>
  </si>
  <si>
    <t xml:space="preserve">Serine/threonine-protein phosphatase 2A activator </t>
  </si>
  <si>
    <t xml:space="preserve">Decorin </t>
  </si>
  <si>
    <t>DCN</t>
  </si>
  <si>
    <t>NEK9</t>
  </si>
  <si>
    <t xml:space="preserve">Complement component 1 Q subcomponent-binding protein, mitochondrial </t>
  </si>
  <si>
    <t xml:space="preserve">Prolyl 4-hydroxylase, transmembrane (Endoplasmic reticulum) </t>
  </si>
  <si>
    <t xml:space="preserve">WDR43 protein (Fragment) </t>
  </si>
  <si>
    <t>Vacuolar protein sorting-associated protein 26A</t>
  </si>
  <si>
    <t xml:space="preserve">SUPT5H protein </t>
  </si>
  <si>
    <t xml:space="preserve">PDK3 protein </t>
  </si>
  <si>
    <t xml:space="preserve">Carbonic anhydrase 4 </t>
  </si>
  <si>
    <t xml:space="preserve">PDK3 </t>
  </si>
  <si>
    <t>CA4</t>
  </si>
  <si>
    <t>ADK</t>
  </si>
  <si>
    <t xml:space="preserve">Adenosine kinase </t>
  </si>
  <si>
    <t xml:space="preserve">Sterol-4-alpha-carboxylate 3-dehydrogenase, decarboxylating </t>
  </si>
  <si>
    <t>Protein SREK1</t>
  </si>
  <si>
    <t xml:space="preserve">Transmembrane protein 11, mitochondrial </t>
  </si>
  <si>
    <t xml:space="preserve">NADH-ubiquinone oxidoreductase chain 4 </t>
  </si>
  <si>
    <t>ND4</t>
  </si>
  <si>
    <t xml:space="preserve">Aldehyde dehydrogenase family 1 subfamily A3 </t>
  </si>
  <si>
    <t>ELAV-like protein 2</t>
  </si>
  <si>
    <t xml:space="preserve">Spermine synthase </t>
  </si>
  <si>
    <t xml:space="preserve">SMS </t>
  </si>
  <si>
    <t>RAC1</t>
  </si>
  <si>
    <t>Ras-related C3 botulinum toxin substrate 1</t>
  </si>
  <si>
    <t xml:space="preserve">ITIH2 protein </t>
  </si>
  <si>
    <t>Nuclear receptor subfamily 2 group C member 1</t>
  </si>
  <si>
    <t xml:space="preserve">Mitochondrial import receptor subunit TOM40 homolog </t>
  </si>
  <si>
    <t>Glutathione S-transferase kappa 1</t>
  </si>
  <si>
    <t>Monoacylglycerol lipase ABHD12</t>
  </si>
  <si>
    <t>ATP-dependent RNA helicase DDX42</t>
  </si>
  <si>
    <t>DDX42</t>
  </si>
  <si>
    <t xml:space="preserve">IARS2 protein (Fragment) </t>
  </si>
  <si>
    <t xml:space="preserve">60S ribosomal protein L26 </t>
  </si>
  <si>
    <t>Sister chromatid cohesion protein PDS5 homolog B</t>
  </si>
  <si>
    <t>DQA</t>
  </si>
  <si>
    <t xml:space="preserve">Microtubule-associated protein RP/EB family member 1 </t>
  </si>
  <si>
    <t xml:space="preserve">DQA protein </t>
  </si>
  <si>
    <t>Protein sel-1 homolog 1</t>
  </si>
  <si>
    <t xml:space="preserve">Proteolipid protein 2 </t>
  </si>
  <si>
    <t>PLP2</t>
  </si>
  <si>
    <t xml:space="preserve">Dehydrogenase/reductase SDR family member 4 </t>
  </si>
  <si>
    <t>Cytosolic Fe-S cluster assembly factor NUBP2</t>
  </si>
  <si>
    <t xml:space="preserve">Histidine triad nucleotide-binding protein 2, mitochondrial </t>
  </si>
  <si>
    <t xml:space="preserve">Alcohol dehydrogenase [NADP(+)] </t>
  </si>
  <si>
    <t xml:space="preserve">Lipoamide acyltransferase component of branched-chain alpha-keto acid dehydrogenase complex, mitochondrial </t>
  </si>
  <si>
    <t xml:space="preserve">Protein CASC4 </t>
  </si>
  <si>
    <t xml:space="preserve">RAB31, member RAS oncogene family </t>
  </si>
  <si>
    <t>Annexin A1</t>
  </si>
  <si>
    <t>STXBP3 protein</t>
  </si>
  <si>
    <t xml:space="preserve">6-phosphofructokinase, muscle type </t>
  </si>
  <si>
    <t xml:space="preserve">PFKM </t>
  </si>
  <si>
    <t>DBT</t>
  </si>
  <si>
    <t xml:space="preserve">Nuclear receptor coactivator 5 </t>
  </si>
  <si>
    <t>TMEM230</t>
  </si>
  <si>
    <t xml:space="preserve">Transmembrane protein 230 </t>
  </si>
  <si>
    <t xml:space="preserve">Golgi reassembly stacking protein 2, 55kDa </t>
  </si>
  <si>
    <t>GORASP2</t>
  </si>
  <si>
    <t>PURA</t>
  </si>
  <si>
    <t>IPO7</t>
  </si>
  <si>
    <t xml:space="preserve">Sorting and assembly machinery component 50 homolog </t>
  </si>
  <si>
    <t>ANKRD35</t>
  </si>
  <si>
    <t>60S ribosomal protein L38</t>
  </si>
  <si>
    <t xml:space="preserve">N-acetylneuraminic acid synthase </t>
  </si>
  <si>
    <t xml:space="preserve">NANS </t>
  </si>
  <si>
    <t>Meiosis arrest female protein 1</t>
  </si>
  <si>
    <t xml:space="preserve">Septin-11 </t>
  </si>
  <si>
    <t xml:space="preserve">Tumor suppressor candidate 3 </t>
  </si>
  <si>
    <t xml:space="preserve">GTP-binding protein 1 </t>
  </si>
  <si>
    <t xml:space="preserve">Transcription activator BRG1 </t>
  </si>
  <si>
    <t>SMARCA4</t>
  </si>
  <si>
    <t xml:space="preserve">HEATR1 protein (Fragment) </t>
  </si>
  <si>
    <t xml:space="preserve">Mitochondrial Rho GTPase 2 </t>
  </si>
  <si>
    <t xml:space="preserve">Serine-threonine kinase receptor-associated protein </t>
  </si>
  <si>
    <t xml:space="preserve">Keratin, type I cytoskeletal 10 </t>
  </si>
  <si>
    <t>MOB1, Mps One Binder kinase activator-like 1B (Yeast)</t>
  </si>
  <si>
    <t>MOBKL1B</t>
  </si>
  <si>
    <t>CSNK1A1</t>
  </si>
  <si>
    <t xml:space="preserve">Casein kinase I isoform alpha </t>
  </si>
  <si>
    <t xml:space="preserve">PC4 and SFRS1-interacting protein </t>
  </si>
  <si>
    <t xml:space="preserve">Saccharopine dehydrogenase-like oxidoreductase </t>
  </si>
  <si>
    <t xml:space="preserve">Signal recognition particle receptor subunit alpha </t>
  </si>
  <si>
    <t>Lysosome-associated membrane glycoprotein 1</t>
  </si>
  <si>
    <t xml:space="preserve">Serine/arginine-rich splicing factor 7 </t>
  </si>
  <si>
    <t xml:space="preserve">COP9 constitutive photomorphogenic homolog subunit 2 (Arabidopsis) </t>
  </si>
  <si>
    <t xml:space="preserve">Tubulin-specific chaperone D </t>
  </si>
  <si>
    <t xml:space="preserve">TBCD </t>
  </si>
  <si>
    <t xml:space="preserve">SRPR </t>
  </si>
  <si>
    <t xml:space="preserve">PLS3 </t>
  </si>
  <si>
    <t xml:space="preserve">NSBP1 protein (Fragment) </t>
  </si>
  <si>
    <t xml:space="preserve">Pre-mRNA-processing factor 6 </t>
  </si>
  <si>
    <t xml:space="preserve">Nuclear pore complex protein Nup93 </t>
  </si>
  <si>
    <t xml:space="preserve">Testis expressed 10 </t>
  </si>
  <si>
    <t xml:space="preserve">Putative peptidyl-prolyl cis-trans isomerase </t>
  </si>
  <si>
    <t xml:space="preserve">Plastin-3 </t>
  </si>
  <si>
    <t xml:space="preserve">Cysteine-rich protein 2 </t>
  </si>
  <si>
    <t>Spliceosome RNA helicase DDX39B</t>
  </si>
  <si>
    <t>LOC510860</t>
  </si>
  <si>
    <t xml:space="preserve">C4b-binding protein alpha-like </t>
  </si>
  <si>
    <t>CCR4-NOT transcription complex subunit 1</t>
  </si>
  <si>
    <t>Unconventional myosin-Ixb</t>
  </si>
  <si>
    <t>PODXL protein</t>
  </si>
  <si>
    <t>Cytokine receptor-like factor 3</t>
  </si>
  <si>
    <t>39S ribosomal protein L40, mitochondrial</t>
  </si>
  <si>
    <t>60S ribosomal protein L36</t>
  </si>
  <si>
    <t>Suppressor APC domain-containing protein 2</t>
  </si>
  <si>
    <t>Uncharacterized protein</t>
  </si>
  <si>
    <t>Ankyrin repeat domain-containing protein 35</t>
  </si>
  <si>
    <t>A-kinase anchor protein 1, mitochondrial</t>
  </si>
  <si>
    <t>Transmembrane and TPR repeat-containing protein 3</t>
  </si>
  <si>
    <t>Importin-7</t>
  </si>
  <si>
    <t>Transcriptional activator protein Pur-alpha</t>
  </si>
  <si>
    <t>Proto-oncogene tyrosine-protein kinase Src</t>
  </si>
  <si>
    <t>SRC</t>
  </si>
  <si>
    <t>Ankyrin repeat domain-containing protein 5</t>
  </si>
  <si>
    <t>Tubulin beta-2 chain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</si>
  <si>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</si>
  <si>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</si>
  <si>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</si>
  <si>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</si>
  <si>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</si>
  <si>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</si>
  <si>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</si>
  <si>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</si>
  <si>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</si>
  <si>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</si>
  <si>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</si>
  <si>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</si>
  <si>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T13</t>
  </si>
  <si>
    <t>T14</t>
  </si>
  <si>
    <t>T15</t>
  </si>
  <si>
    <t>T16</t>
  </si>
  <si>
    <t>T17</t>
  </si>
  <si>
    <t>T18</t>
  </si>
  <si>
    <t>T19</t>
  </si>
  <si>
    <t>T20</t>
  </si>
  <si>
    <t>T21</t>
  </si>
  <si>
    <t>T22</t>
  </si>
  <si>
    <t>T23</t>
  </si>
  <si>
    <t>T24</t>
  </si>
  <si>
    <t>T25</t>
  </si>
  <si>
    <t>T26</t>
  </si>
  <si>
    <t>T27</t>
  </si>
  <si>
    <t>T28</t>
  </si>
  <si>
    <t>T29</t>
  </si>
  <si>
    <t>T30</t>
  </si>
  <si>
    <t>T31</t>
  </si>
  <si>
    <t>T32</t>
  </si>
  <si>
    <t>T33</t>
  </si>
  <si>
    <t>T34</t>
  </si>
  <si>
    <t>T35</t>
  </si>
  <si>
    <t>T36</t>
  </si>
  <si>
    <t>T37</t>
  </si>
  <si>
    <t>T38</t>
  </si>
  <si>
    <t>T39</t>
  </si>
  <si>
    <t>T40</t>
  </si>
  <si>
    <t>T41</t>
  </si>
  <si>
    <t>T42</t>
  </si>
  <si>
    <t>T43</t>
  </si>
  <si>
    <t>T44</t>
  </si>
  <si>
    <t>T45</t>
  </si>
  <si>
    <t>T46</t>
  </si>
  <si>
    <t>T47</t>
  </si>
  <si>
    <t>T48</t>
  </si>
  <si>
    <t>T49</t>
  </si>
  <si>
    <t>T50</t>
  </si>
  <si>
    <t>T51</t>
  </si>
  <si>
    <t>T52</t>
  </si>
  <si>
    <t>T53</t>
  </si>
  <si>
    <t>T54</t>
  </si>
  <si>
    <t>T55</t>
  </si>
  <si>
    <t>T56</t>
  </si>
  <si>
    <t>T57</t>
  </si>
  <si>
    <t>T58</t>
  </si>
  <si>
    <t>T59</t>
  </si>
  <si>
    <t>T60</t>
  </si>
  <si>
    <t>T61</t>
  </si>
  <si>
    <t>T62</t>
  </si>
  <si>
    <t>T63</t>
  </si>
  <si>
    <t>T64</t>
  </si>
  <si>
    <t>T65</t>
  </si>
  <si>
    <t>T66</t>
  </si>
  <si>
    <t>T67</t>
  </si>
  <si>
    <t>T68</t>
  </si>
  <si>
    <t>T69</t>
  </si>
  <si>
    <t>T70</t>
  </si>
  <si>
    <t>T71</t>
  </si>
  <si>
    <t>T72</t>
  </si>
  <si>
    <t>T73</t>
  </si>
  <si>
    <t>T74</t>
  </si>
  <si>
    <t>T75</t>
  </si>
  <si>
    <t>T76</t>
  </si>
  <si>
    <t>T77</t>
  </si>
  <si>
    <t>T78</t>
  </si>
  <si>
    <t>T79</t>
  </si>
  <si>
    <t>T80</t>
  </si>
  <si>
    <t>T81</t>
  </si>
  <si>
    <t>T82</t>
  </si>
  <si>
    <t>T83</t>
  </si>
  <si>
    <t>T84</t>
  </si>
  <si>
    <t>T85</t>
  </si>
  <si>
    <t>T86</t>
  </si>
  <si>
    <t>T87</t>
  </si>
  <si>
    <t>T88</t>
  </si>
  <si>
    <t>T89</t>
  </si>
  <si>
    <t>T90</t>
  </si>
  <si>
    <t>T91</t>
  </si>
  <si>
    <t>T92</t>
  </si>
  <si>
    <t>T93</t>
  </si>
  <si>
    <t>T94</t>
  </si>
  <si>
    <t>T95</t>
  </si>
  <si>
    <t>T96</t>
  </si>
  <si>
    <t>T97</t>
  </si>
  <si>
    <t>T98</t>
  </si>
  <si>
    <t>T99</t>
  </si>
  <si>
    <t>T100</t>
  </si>
  <si>
    <t>T101</t>
  </si>
  <si>
    <t>T102</t>
  </si>
  <si>
    <t>T103</t>
  </si>
  <si>
    <t>T104</t>
  </si>
  <si>
    <t>T105</t>
  </si>
  <si>
    <t>T106</t>
  </si>
  <si>
    <t>T107</t>
  </si>
  <si>
    <t>T108</t>
  </si>
  <si>
    <t>T109</t>
  </si>
  <si>
    <t>T110</t>
  </si>
  <si>
    <t>T111</t>
  </si>
  <si>
    <t>T112</t>
  </si>
  <si>
    <t>T113</t>
  </si>
  <si>
    <t>T114</t>
  </si>
  <si>
    <t>T115</t>
  </si>
  <si>
    <t>T116</t>
  </si>
  <si>
    <t>T117</t>
  </si>
  <si>
    <t>T118</t>
  </si>
  <si>
    <t>T119</t>
  </si>
  <si>
    <t>T120</t>
  </si>
  <si>
    <t>T121</t>
  </si>
  <si>
    <t>T122</t>
  </si>
  <si>
    <t>T123</t>
  </si>
  <si>
    <t>T124</t>
  </si>
  <si>
    <t>T125</t>
  </si>
  <si>
    <t>T126</t>
  </si>
  <si>
    <t>T127</t>
  </si>
  <si>
    <t>T128</t>
  </si>
  <si>
    <t>T129</t>
  </si>
  <si>
    <t>T130</t>
  </si>
  <si>
    <t>T131</t>
  </si>
  <si>
    <t>T132</t>
  </si>
  <si>
    <t>T133</t>
  </si>
  <si>
    <t>T134</t>
  </si>
  <si>
    <t>T135</t>
  </si>
  <si>
    <t>T136</t>
  </si>
  <si>
    <t>T137</t>
  </si>
  <si>
    <t>T138</t>
  </si>
  <si>
    <t>T139</t>
  </si>
  <si>
    <t>T140</t>
  </si>
  <si>
    <t>T141</t>
  </si>
  <si>
    <t>T142</t>
  </si>
  <si>
    <t>T143</t>
  </si>
  <si>
    <t>T144</t>
  </si>
  <si>
    <t>T145</t>
  </si>
  <si>
    <t>T146</t>
  </si>
  <si>
    <t>T147</t>
  </si>
  <si>
    <t>T148</t>
  </si>
  <si>
    <t>T149</t>
  </si>
  <si>
    <t>T150</t>
  </si>
  <si>
    <t>T151</t>
  </si>
  <si>
    <t>T152</t>
  </si>
  <si>
    <t>T153</t>
  </si>
  <si>
    <t>T154</t>
  </si>
  <si>
    <t>T155</t>
  </si>
  <si>
    <t>T156</t>
  </si>
  <si>
    <t>T157</t>
  </si>
  <si>
    <t>T158</t>
  </si>
  <si>
    <t>T159</t>
  </si>
  <si>
    <t>T160</t>
  </si>
  <si>
    <t>T161</t>
  </si>
  <si>
    <t>T162</t>
  </si>
  <si>
    <t>T163</t>
  </si>
  <si>
    <t>T164</t>
  </si>
  <si>
    <t>T165</t>
  </si>
  <si>
    <t>T166</t>
  </si>
  <si>
    <t>T167</t>
  </si>
  <si>
    <t>T168</t>
  </si>
  <si>
    <t>T169</t>
  </si>
  <si>
    <t>T170</t>
  </si>
  <si>
    <t>T171</t>
  </si>
  <si>
    <t>T172</t>
  </si>
  <si>
    <t>T173</t>
  </si>
  <si>
    <t>T174</t>
  </si>
  <si>
    <t>T175</t>
  </si>
  <si>
    <t>T176</t>
  </si>
  <si>
    <t>T177</t>
  </si>
  <si>
    <t>T178</t>
  </si>
  <si>
    <t>T179</t>
  </si>
  <si>
    <t>T180</t>
  </si>
  <si>
    <t>T181</t>
  </si>
  <si>
    <t>T182</t>
  </si>
  <si>
    <t>T183</t>
  </si>
  <si>
    <t>T184</t>
  </si>
  <si>
    <t>T185</t>
  </si>
  <si>
    <t>T186</t>
  </si>
  <si>
    <t>T187</t>
  </si>
  <si>
    <t>T188</t>
  </si>
  <si>
    <t>T189</t>
  </si>
  <si>
    <t>T190</t>
  </si>
  <si>
    <t>T191</t>
  </si>
  <si>
    <t>T192</t>
  </si>
  <si>
    <t>T193</t>
  </si>
  <si>
    <t>T194</t>
  </si>
  <si>
    <t>T195</t>
  </si>
  <si>
    <t>T196</t>
  </si>
  <si>
    <t>T197</t>
  </si>
  <si>
    <t>T198</t>
  </si>
  <si>
    <t>T199</t>
  </si>
  <si>
    <t>T200</t>
  </si>
  <si>
    <t>T201</t>
  </si>
  <si>
    <t>T202</t>
  </si>
  <si>
    <t>T203</t>
  </si>
  <si>
    <t>T204</t>
  </si>
  <si>
    <t>T205</t>
  </si>
  <si>
    <t>T206</t>
  </si>
  <si>
    <t>T207</t>
  </si>
  <si>
    <t>T208</t>
  </si>
  <si>
    <t>T209</t>
  </si>
  <si>
    <t>T210</t>
  </si>
  <si>
    <t>T211</t>
  </si>
  <si>
    <t>T212</t>
  </si>
  <si>
    <t>T213</t>
  </si>
  <si>
    <t>T214</t>
  </si>
  <si>
    <t>T215</t>
  </si>
  <si>
    <t>T216</t>
  </si>
  <si>
    <t>T217</t>
  </si>
  <si>
    <t>T218</t>
  </si>
  <si>
    <t>T219</t>
  </si>
  <si>
    <t>T220</t>
  </si>
  <si>
    <t>T221</t>
  </si>
  <si>
    <t>T222</t>
  </si>
  <si>
    <t>T223</t>
  </si>
  <si>
    <t>T224</t>
  </si>
  <si>
    <t>T225</t>
  </si>
  <si>
    <t>T226</t>
  </si>
  <si>
    <t>T227</t>
  </si>
  <si>
    <t>T228</t>
  </si>
  <si>
    <t>T229</t>
  </si>
  <si>
    <t>T230</t>
  </si>
  <si>
    <t>T231</t>
  </si>
  <si>
    <t>T232</t>
  </si>
  <si>
    <t>T233</t>
  </si>
  <si>
    <t>T234</t>
  </si>
  <si>
    <t>T235</t>
  </si>
  <si>
    <t>T236</t>
  </si>
  <si>
    <t>T237</t>
  </si>
  <si>
    <t>T238</t>
  </si>
  <si>
    <t>T239</t>
  </si>
  <si>
    <t>T240</t>
  </si>
  <si>
    <t>T241</t>
  </si>
  <si>
    <t>T242</t>
  </si>
  <si>
    <t>T243</t>
  </si>
  <si>
    <t>T244</t>
  </si>
  <si>
    <t>T245</t>
  </si>
  <si>
    <t>T246</t>
  </si>
  <si>
    <t>T247</t>
  </si>
  <si>
    <t>T248</t>
  </si>
  <si>
    <t>T249</t>
  </si>
  <si>
    <t>T250</t>
  </si>
  <si>
    <t>T251</t>
  </si>
  <si>
    <t>T252</t>
  </si>
  <si>
    <t>T253</t>
  </si>
  <si>
    <t>T254</t>
  </si>
  <si>
    <t>T255</t>
  </si>
  <si>
    <t>T256</t>
  </si>
  <si>
    <t>T257</t>
  </si>
  <si>
    <t>T258</t>
  </si>
  <si>
    <t>T259</t>
  </si>
  <si>
    <t>T260</t>
  </si>
  <si>
    <t>T261</t>
  </si>
  <si>
    <t>T262</t>
  </si>
  <si>
    <t>T263</t>
  </si>
  <si>
    <t>T264</t>
  </si>
  <si>
    <t>T265</t>
  </si>
  <si>
    <t>T266</t>
  </si>
  <si>
    <t>T267</t>
  </si>
  <si>
    <t>T268</t>
  </si>
  <si>
    <t>T269</t>
  </si>
  <si>
    <t>T270</t>
  </si>
  <si>
    <t>T271</t>
  </si>
  <si>
    <t>T272</t>
  </si>
  <si>
    <t>T273</t>
  </si>
  <si>
    <t>T274</t>
  </si>
  <si>
    <t>T275</t>
  </si>
  <si>
    <t>T276</t>
  </si>
  <si>
    <t>T277</t>
  </si>
  <si>
    <t>T278</t>
  </si>
  <si>
    <t>T279</t>
  </si>
  <si>
    <t>T280</t>
  </si>
  <si>
    <t>T281</t>
  </si>
  <si>
    <t>T282</t>
  </si>
  <si>
    <t>T283</t>
  </si>
  <si>
    <t>T284</t>
  </si>
  <si>
    <t>T285</t>
  </si>
  <si>
    <t>T286</t>
  </si>
  <si>
    <t>T287</t>
  </si>
  <si>
    <t>T288</t>
  </si>
  <si>
    <t>T289</t>
  </si>
  <si>
    <t>T290</t>
  </si>
  <si>
    <t>T291</t>
  </si>
  <si>
    <t>T292</t>
  </si>
  <si>
    <t>T293</t>
  </si>
  <si>
    <t>T294</t>
  </si>
  <si>
    <t>T295</t>
  </si>
  <si>
    <t>T296</t>
  </si>
  <si>
    <t>T297</t>
  </si>
  <si>
    <t>T298</t>
  </si>
  <si>
    <t>T299</t>
  </si>
  <si>
    <t>T300</t>
  </si>
  <si>
    <t>T301</t>
  </si>
  <si>
    <t>T302</t>
  </si>
  <si>
    <t>T303</t>
  </si>
  <si>
    <t>T304</t>
  </si>
  <si>
    <t>T305</t>
  </si>
  <si>
    <t>T306</t>
  </si>
  <si>
    <t>T307</t>
  </si>
  <si>
    <t>T308</t>
  </si>
  <si>
    <t>T309</t>
  </si>
  <si>
    <t>T310</t>
  </si>
  <si>
    <t>T311</t>
  </si>
  <si>
    <t>T312</t>
  </si>
  <si>
    <t>T313</t>
  </si>
  <si>
    <t>T314</t>
  </si>
  <si>
    <t>T315</t>
  </si>
  <si>
    <t>T316</t>
  </si>
  <si>
    <t>T317</t>
  </si>
  <si>
    <t>T318</t>
  </si>
  <si>
    <t>T319</t>
  </si>
  <si>
    <t>T320</t>
  </si>
  <si>
    <t>T321</t>
  </si>
  <si>
    <t>T322</t>
  </si>
  <si>
    <t>T323</t>
  </si>
  <si>
    <t>T324</t>
  </si>
  <si>
    <t>T325</t>
  </si>
  <si>
    <t>T326</t>
  </si>
  <si>
    <t>T327</t>
  </si>
  <si>
    <t>T328</t>
  </si>
  <si>
    <t>T329</t>
  </si>
  <si>
    <t>T330</t>
  </si>
  <si>
    <t>T331</t>
  </si>
  <si>
    <t>T332</t>
  </si>
  <si>
    <t>T333</t>
  </si>
  <si>
    <t>T334</t>
  </si>
  <si>
    <t>T335</t>
  </si>
  <si>
    <t>T336</t>
  </si>
  <si>
    <t>T337</t>
  </si>
  <si>
    <t>T338</t>
  </si>
  <si>
    <t>T339</t>
  </si>
  <si>
    <t>T340</t>
  </si>
  <si>
    <t>T341</t>
  </si>
  <si>
    <t>T342</t>
  </si>
  <si>
    <t>T343</t>
  </si>
  <si>
    <t>T344</t>
  </si>
  <si>
    <t>T345</t>
  </si>
  <si>
    <t>T346</t>
  </si>
  <si>
    <t>T347</t>
  </si>
  <si>
    <t>T348</t>
  </si>
  <si>
    <t>T349</t>
  </si>
  <si>
    <t>T350</t>
  </si>
  <si>
    <t>T351</t>
  </si>
  <si>
    <t>T352</t>
  </si>
  <si>
    <t>T353</t>
  </si>
  <si>
    <t>T354</t>
  </si>
  <si>
    <t>T355</t>
  </si>
  <si>
    <t>T356</t>
  </si>
  <si>
    <t>T357</t>
  </si>
  <si>
    <t>T358</t>
  </si>
  <si>
    <t>T359</t>
  </si>
  <si>
    <t>T360</t>
  </si>
  <si>
    <t>T361</t>
  </si>
  <si>
    <t>T362</t>
  </si>
  <si>
    <t>T363</t>
  </si>
  <si>
    <t>T364</t>
  </si>
  <si>
    <t>T365</t>
  </si>
  <si>
    <t>T366</t>
  </si>
  <si>
    <t>T367</t>
  </si>
  <si>
    <t>T368</t>
  </si>
  <si>
    <t>T369</t>
  </si>
  <si>
    <t>T370</t>
  </si>
  <si>
    <t>T371</t>
  </si>
  <si>
    <t>T372</t>
  </si>
  <si>
    <t>T373</t>
  </si>
  <si>
    <t>T374</t>
  </si>
  <si>
    <t>T375</t>
  </si>
  <si>
    <t>T376</t>
  </si>
  <si>
    <t>T377</t>
  </si>
  <si>
    <t>T378</t>
  </si>
  <si>
    <t>T379</t>
  </si>
  <si>
    <t>T380</t>
  </si>
  <si>
    <t>T381</t>
  </si>
  <si>
    <t>T382</t>
  </si>
  <si>
    <t>T383</t>
  </si>
  <si>
    <t>T384</t>
  </si>
  <si>
    <t>T385</t>
  </si>
  <si>
    <t>T386</t>
  </si>
  <si>
    <t>T387</t>
  </si>
  <si>
    <t>T388</t>
  </si>
  <si>
    <t>T389</t>
  </si>
  <si>
    <t>T390</t>
  </si>
  <si>
    <t>T391</t>
  </si>
  <si>
    <t>T392</t>
  </si>
  <si>
    <t>T393</t>
  </si>
  <si>
    <t>T394</t>
  </si>
  <si>
    <t>T395</t>
  </si>
  <si>
    <t>T396</t>
  </si>
  <si>
    <t>T397</t>
  </si>
  <si>
    <t>T398</t>
  </si>
  <si>
    <t>T399</t>
  </si>
  <si>
    <t>T400</t>
  </si>
  <si>
    <t>T401</t>
  </si>
  <si>
    <t>T402</t>
  </si>
  <si>
    <t>T403</t>
  </si>
  <si>
    <t>T404</t>
  </si>
  <si>
    <t>T405</t>
  </si>
  <si>
    <t>T406</t>
  </si>
  <si>
    <t>T407</t>
  </si>
  <si>
    <t>T408</t>
  </si>
  <si>
    <t>T409</t>
  </si>
  <si>
    <t>T410</t>
  </si>
  <si>
    <t>T411</t>
  </si>
  <si>
    <t>T412</t>
  </si>
  <si>
    <t>T413</t>
  </si>
  <si>
    <t>T414</t>
  </si>
  <si>
    <t>T415</t>
  </si>
  <si>
    <t>T416</t>
  </si>
  <si>
    <t>T417</t>
  </si>
  <si>
    <t>T418</t>
  </si>
  <si>
    <t>T419</t>
  </si>
  <si>
    <t>T420</t>
  </si>
  <si>
    <t>T421</t>
  </si>
  <si>
    <t>T422</t>
  </si>
  <si>
    <t>T423</t>
  </si>
  <si>
    <t>T424</t>
  </si>
  <si>
    <t>T425</t>
  </si>
  <si>
    <t>T426</t>
  </si>
  <si>
    <t>T427</t>
  </si>
  <si>
    <t>T428</t>
  </si>
  <si>
    <t>T429</t>
  </si>
  <si>
    <t>T430</t>
  </si>
  <si>
    <t>T431</t>
  </si>
  <si>
    <t>T432</t>
  </si>
  <si>
    <t>T433</t>
  </si>
  <si>
    <t>T434</t>
  </si>
  <si>
    <t>T435</t>
  </si>
  <si>
    <t>T436</t>
  </si>
  <si>
    <t>T437</t>
  </si>
  <si>
    <t>T438</t>
  </si>
  <si>
    <t>T439</t>
  </si>
  <si>
    <t>T440</t>
  </si>
  <si>
    <t>T441</t>
  </si>
  <si>
    <t>T442</t>
  </si>
  <si>
    <t>T443</t>
  </si>
  <si>
    <t>T444</t>
  </si>
  <si>
    <t>T445</t>
  </si>
  <si>
    <t>T446</t>
  </si>
  <si>
    <t>T447</t>
  </si>
  <si>
    <t>T448</t>
  </si>
  <si>
    <t>T449</t>
  </si>
  <si>
    <t>T450</t>
  </si>
  <si>
    <t>T451</t>
  </si>
  <si>
    <t>T452</t>
  </si>
  <si>
    <t>T453</t>
  </si>
  <si>
    <t>T454</t>
  </si>
  <si>
    <t>T455</t>
  </si>
  <si>
    <t>T456</t>
  </si>
  <si>
    <t>T457</t>
  </si>
  <si>
    <t>T458</t>
  </si>
  <si>
    <t>T459</t>
  </si>
  <si>
    <t>T460</t>
  </si>
  <si>
    <t>T461</t>
  </si>
  <si>
    <t>T462</t>
  </si>
  <si>
    <t>T463</t>
  </si>
  <si>
    <t>T464</t>
  </si>
  <si>
    <t>T465</t>
  </si>
  <si>
    <t>T466</t>
  </si>
  <si>
    <t>T467</t>
  </si>
  <si>
    <t>T468</t>
  </si>
  <si>
    <t>T469</t>
  </si>
  <si>
    <t>T470</t>
  </si>
  <si>
    <t>T471</t>
  </si>
  <si>
    <t>T472</t>
  </si>
  <si>
    <t>T473</t>
  </si>
  <si>
    <t>T474</t>
  </si>
  <si>
    <t>T475</t>
  </si>
  <si>
    <t>T476</t>
  </si>
  <si>
    <t>T477</t>
  </si>
  <si>
    <t>T478</t>
  </si>
  <si>
    <t>T479</t>
  </si>
  <si>
    <t>T480</t>
  </si>
  <si>
    <t>T481</t>
  </si>
  <si>
    <t>T482</t>
  </si>
  <si>
    <t>T483</t>
  </si>
  <si>
    <t>T484</t>
  </si>
  <si>
    <t>T485</t>
  </si>
  <si>
    <t>T486</t>
  </si>
  <si>
    <t>T487</t>
  </si>
  <si>
    <t>T488</t>
  </si>
  <si>
    <t>T489</t>
  </si>
  <si>
    <t>T490</t>
  </si>
  <si>
    <t>T491</t>
  </si>
  <si>
    <t>T492</t>
  </si>
  <si>
    <t>T493</t>
  </si>
  <si>
    <t>T494</t>
  </si>
  <si>
    <t>T495</t>
  </si>
  <si>
    <t>T496</t>
  </si>
  <si>
    <t>T497</t>
  </si>
  <si>
    <t>T498</t>
  </si>
  <si>
    <t>T499</t>
  </si>
  <si>
    <t>T500</t>
  </si>
  <si>
    <t>T501</t>
  </si>
  <si>
    <t>T502</t>
  </si>
  <si>
    <t>T503</t>
  </si>
  <si>
    <t>T504</t>
  </si>
  <si>
    <t>T505</t>
  </si>
  <si>
    <t>T506</t>
  </si>
  <si>
    <t>T507</t>
  </si>
  <si>
    <t>T508</t>
  </si>
  <si>
    <t>T509</t>
  </si>
  <si>
    <t>T510</t>
  </si>
  <si>
    <t>T511</t>
  </si>
  <si>
    <t>T512</t>
  </si>
  <si>
    <t>T513</t>
  </si>
  <si>
    <t>T514</t>
  </si>
  <si>
    <t>T515</t>
  </si>
  <si>
    <t>T516</t>
  </si>
  <si>
    <t>T517</t>
  </si>
  <si>
    <t>T518</t>
  </si>
  <si>
    <t>T519</t>
  </si>
  <si>
    <t>T520</t>
  </si>
  <si>
    <t>T521</t>
  </si>
  <si>
    <t>T522</t>
  </si>
  <si>
    <t>T523</t>
  </si>
  <si>
    <t>T524</t>
  </si>
  <si>
    <t>T525</t>
  </si>
  <si>
    <t>T526</t>
  </si>
  <si>
    <t>T527</t>
  </si>
  <si>
    <t>T528</t>
  </si>
  <si>
    <t>T529</t>
  </si>
  <si>
    <t>T530</t>
  </si>
  <si>
    <t>T531</t>
  </si>
  <si>
    <t>T532</t>
  </si>
  <si>
    <t>T533</t>
  </si>
  <si>
    <t>T534</t>
  </si>
  <si>
    <t>T535</t>
  </si>
  <si>
    <t>T536</t>
  </si>
  <si>
    <t>T537</t>
  </si>
  <si>
    <t>T538</t>
  </si>
  <si>
    <t>T539</t>
  </si>
  <si>
    <t>T540</t>
  </si>
  <si>
    <t>T541</t>
  </si>
  <si>
    <t>T542</t>
  </si>
  <si>
    <t>T543</t>
  </si>
  <si>
    <t>T544</t>
  </si>
  <si>
    <t>T545</t>
  </si>
  <si>
    <t>T546</t>
  </si>
  <si>
    <t>T547</t>
  </si>
  <si>
    <t>T548</t>
  </si>
  <si>
    <t>T549</t>
  </si>
  <si>
    <t>T550</t>
  </si>
  <si>
    <t>T551</t>
  </si>
  <si>
    <t>T552</t>
  </si>
  <si>
    <t>T553</t>
  </si>
  <si>
    <t>T554</t>
  </si>
  <si>
    <t>T555</t>
  </si>
  <si>
    <t>T556</t>
  </si>
  <si>
    <t>T557</t>
  </si>
  <si>
    <t>T558</t>
  </si>
  <si>
    <t>T559</t>
  </si>
  <si>
    <t>T560</t>
  </si>
  <si>
    <t>T561</t>
  </si>
  <si>
    <t>T562</t>
  </si>
  <si>
    <t>T563</t>
  </si>
  <si>
    <t>T564</t>
  </si>
  <si>
    <t>T565</t>
  </si>
  <si>
    <t>T566</t>
  </si>
  <si>
    <t>T567</t>
  </si>
  <si>
    <t>T568</t>
  </si>
  <si>
    <t>T569</t>
  </si>
  <si>
    <t>T570</t>
  </si>
  <si>
    <t>T571</t>
  </si>
  <si>
    <t>T572</t>
  </si>
  <si>
    <t>T573</t>
  </si>
  <si>
    <t>T574</t>
  </si>
  <si>
    <t>T575</t>
  </si>
  <si>
    <t>T576</t>
  </si>
  <si>
    <t>T577</t>
  </si>
  <si>
    <t>T578</t>
  </si>
  <si>
    <t>T579</t>
  </si>
  <si>
    <t>T580</t>
  </si>
  <si>
    <t>T581</t>
  </si>
  <si>
    <t>T582</t>
  </si>
  <si>
    <t>T583</t>
  </si>
  <si>
    <t>T584</t>
  </si>
  <si>
    <t>T585</t>
  </si>
  <si>
    <t>T586</t>
  </si>
  <si>
    <t>T587</t>
  </si>
  <si>
    <t>T588</t>
  </si>
  <si>
    <t>T589</t>
  </si>
  <si>
    <t>T590</t>
  </si>
  <si>
    <t>T591</t>
  </si>
  <si>
    <t>T592</t>
  </si>
  <si>
    <t>T593</t>
  </si>
  <si>
    <t>T594</t>
  </si>
  <si>
    <t>T595</t>
  </si>
  <si>
    <t>T596</t>
  </si>
  <si>
    <t>T597</t>
  </si>
  <si>
    <t>T598</t>
  </si>
  <si>
    <t>T599</t>
  </si>
  <si>
    <t>T600</t>
  </si>
  <si>
    <t>T601</t>
  </si>
  <si>
    <t>T602</t>
  </si>
  <si>
    <t>T603</t>
  </si>
  <si>
    <t>T604</t>
  </si>
  <si>
    <t>T605</t>
  </si>
  <si>
    <t>T606</t>
  </si>
  <si>
    <t>T607</t>
  </si>
  <si>
    <t>T608</t>
  </si>
  <si>
    <t>T609</t>
  </si>
  <si>
    <t>T610</t>
  </si>
  <si>
    <t>T611</t>
  </si>
  <si>
    <t>T612</t>
  </si>
  <si>
    <t>T613</t>
  </si>
  <si>
    <t>T614</t>
  </si>
  <si>
    <t>T615</t>
  </si>
  <si>
    <t>T616</t>
  </si>
  <si>
    <t>T617</t>
  </si>
  <si>
    <t>T618</t>
  </si>
  <si>
    <t>T619</t>
  </si>
  <si>
    <t>T620</t>
  </si>
  <si>
    <t>T621</t>
  </si>
  <si>
    <t>T622</t>
  </si>
  <si>
    <t>T623</t>
  </si>
  <si>
    <t>T624</t>
  </si>
  <si>
    <t>T625</t>
  </si>
  <si>
    <t>T626</t>
  </si>
  <si>
    <t>T627</t>
  </si>
  <si>
    <t>T628</t>
  </si>
  <si>
    <t>T629</t>
  </si>
  <si>
    <t>T630</t>
  </si>
  <si>
    <t>T631</t>
  </si>
  <si>
    <t>T632</t>
  </si>
  <si>
    <t>T633</t>
  </si>
  <si>
    <t>T634</t>
  </si>
  <si>
    <t>T635</t>
  </si>
  <si>
    <t>T636</t>
  </si>
  <si>
    <t>T637</t>
  </si>
  <si>
    <t>T638</t>
  </si>
  <si>
    <t>T639</t>
  </si>
  <si>
    <t>T640</t>
  </si>
  <si>
    <t>T641</t>
  </si>
  <si>
    <t>T642</t>
  </si>
  <si>
    <t>T643</t>
  </si>
  <si>
    <t>T644</t>
  </si>
  <si>
    <t>T645</t>
  </si>
  <si>
    <t>T646</t>
  </si>
  <si>
    <t>T647</t>
  </si>
  <si>
    <t>T648</t>
  </si>
  <si>
    <t>T649</t>
  </si>
  <si>
    <t>T650</t>
  </si>
  <si>
    <t>T651</t>
  </si>
  <si>
    <t>T652</t>
  </si>
  <si>
    <t>T653</t>
  </si>
  <si>
    <t>T654</t>
  </si>
  <si>
    <t>T655</t>
  </si>
  <si>
    <t>T656</t>
  </si>
  <si>
    <t>T657</t>
  </si>
  <si>
    <t>T658</t>
  </si>
  <si>
    <t>T659</t>
  </si>
  <si>
    <t>T660</t>
  </si>
  <si>
    <t>T661</t>
  </si>
  <si>
    <t>T662</t>
  </si>
  <si>
    <t>T663</t>
  </si>
  <si>
    <t>T664</t>
  </si>
  <si>
    <t>T665</t>
  </si>
  <si>
    <t>T666</t>
  </si>
  <si>
    <t>T667</t>
  </si>
  <si>
    <t>T668</t>
  </si>
  <si>
    <t>T669</t>
  </si>
  <si>
    <t>T670</t>
  </si>
  <si>
    <t>T671</t>
  </si>
  <si>
    <t>T672</t>
  </si>
  <si>
    <t>T673</t>
  </si>
  <si>
    <t>T674</t>
  </si>
  <si>
    <t>T675</t>
  </si>
  <si>
    <t>T676</t>
  </si>
  <si>
    <t>T677</t>
  </si>
  <si>
    <t>T678</t>
  </si>
  <si>
    <t>T679</t>
  </si>
  <si>
    <t>T680</t>
  </si>
  <si>
    <t>T681</t>
  </si>
  <si>
    <t>T682</t>
  </si>
  <si>
    <t>T683</t>
  </si>
  <si>
    <t>T684</t>
  </si>
  <si>
    <t>T685</t>
  </si>
  <si>
    <t>T686</t>
  </si>
  <si>
    <t>T687</t>
  </si>
  <si>
    <t>T688</t>
  </si>
  <si>
    <t>T689</t>
  </si>
  <si>
    <t>T690</t>
  </si>
  <si>
    <t>T691</t>
  </si>
  <si>
    <t>T692</t>
  </si>
  <si>
    <t>T693</t>
  </si>
  <si>
    <t>T694</t>
  </si>
  <si>
    <t>T695</t>
  </si>
  <si>
    <t>T696</t>
  </si>
  <si>
    <t>T697</t>
  </si>
  <si>
    <t>T698</t>
  </si>
  <si>
    <t>T699</t>
  </si>
  <si>
    <t>T700</t>
  </si>
  <si>
    <t>T701</t>
  </si>
  <si>
    <t>T702</t>
  </si>
  <si>
    <t>T703</t>
  </si>
  <si>
    <t>T704</t>
  </si>
  <si>
    <t>T705</t>
  </si>
  <si>
    <t>T706</t>
  </si>
  <si>
    <t>T707</t>
  </si>
  <si>
    <t>T708</t>
  </si>
  <si>
    <t>T709</t>
  </si>
  <si>
    <t>T710</t>
  </si>
  <si>
    <t>T711</t>
  </si>
  <si>
    <t>T712</t>
  </si>
  <si>
    <t>T713</t>
  </si>
  <si>
    <t>T714</t>
  </si>
  <si>
    <t>T715</t>
  </si>
  <si>
    <t>T716</t>
  </si>
  <si>
    <t>T717</t>
  </si>
  <si>
    <t>T718</t>
  </si>
  <si>
    <t>T719</t>
  </si>
  <si>
    <t>T720</t>
  </si>
  <si>
    <t>T721</t>
  </si>
  <si>
    <t>T722</t>
  </si>
  <si>
    <t>T723</t>
  </si>
  <si>
    <t>T724</t>
  </si>
  <si>
    <t>T725</t>
  </si>
  <si>
    <t>T726</t>
  </si>
  <si>
    <t>T727</t>
  </si>
  <si>
    <t>T728</t>
  </si>
  <si>
    <t>T729</t>
  </si>
  <si>
    <t>T730</t>
  </si>
  <si>
    <t>T731</t>
  </si>
  <si>
    <t>T732</t>
  </si>
  <si>
    <t>T733</t>
  </si>
  <si>
    <t>T734</t>
  </si>
  <si>
    <t>T735</t>
  </si>
  <si>
    <t>T736</t>
  </si>
  <si>
    <t>T737</t>
  </si>
  <si>
    <t>T738</t>
  </si>
  <si>
    <t>T739</t>
  </si>
  <si>
    <t>T740</t>
  </si>
  <si>
    <t>T741</t>
  </si>
  <si>
    <t>T742</t>
  </si>
  <si>
    <t>T743</t>
  </si>
  <si>
    <t>T744</t>
  </si>
  <si>
    <t>T745</t>
  </si>
  <si>
    <t>T746</t>
  </si>
  <si>
    <t>T747</t>
  </si>
  <si>
    <t>T748</t>
  </si>
  <si>
    <t>T749</t>
  </si>
  <si>
    <t>T750</t>
  </si>
  <si>
    <t>T751</t>
  </si>
  <si>
    <t>T752</t>
  </si>
  <si>
    <t>T753</t>
  </si>
  <si>
    <t>T754</t>
  </si>
  <si>
    <t>T755</t>
  </si>
  <si>
    <t>T756</t>
  </si>
  <si>
    <t>T757</t>
  </si>
  <si>
    <t>T758</t>
  </si>
  <si>
    <t>T759</t>
  </si>
  <si>
    <t>T760</t>
  </si>
  <si>
    <t>T761</t>
  </si>
  <si>
    <t>T762</t>
  </si>
  <si>
    <t>T763</t>
  </si>
  <si>
    <t>T764</t>
  </si>
  <si>
    <t>T765</t>
  </si>
  <si>
    <t>T766</t>
  </si>
  <si>
    <t>T767</t>
  </si>
  <si>
    <t>T768</t>
  </si>
  <si>
    <t>T769</t>
  </si>
  <si>
    <t>T770</t>
  </si>
  <si>
    <t>T771</t>
  </si>
  <si>
    <t>T772</t>
  </si>
  <si>
    <t>T773</t>
  </si>
  <si>
    <t>T774</t>
  </si>
  <si>
    <t>T775</t>
  </si>
  <si>
    <t>T776</t>
  </si>
  <si>
    <t>T777</t>
  </si>
  <si>
    <t>T778</t>
  </si>
  <si>
    <t>T779</t>
  </si>
  <si>
    <t>T780</t>
  </si>
  <si>
    <t>T781</t>
  </si>
  <si>
    <t>T782</t>
  </si>
  <si>
    <t>T783</t>
  </si>
  <si>
    <t>T784</t>
  </si>
  <si>
    <t>T785</t>
  </si>
  <si>
    <t>T786</t>
  </si>
  <si>
    <t>T787</t>
  </si>
  <si>
    <t>T788</t>
  </si>
  <si>
    <t>T789</t>
  </si>
  <si>
    <t>T790</t>
  </si>
  <si>
    <t>T791</t>
  </si>
  <si>
    <t>T792</t>
  </si>
  <si>
    <t>T793</t>
  </si>
  <si>
    <t>T794</t>
  </si>
  <si>
    <t>T795</t>
  </si>
  <si>
    <t>T796</t>
  </si>
  <si>
    <t>T797</t>
  </si>
  <si>
    <t>T798</t>
  </si>
  <si>
    <t>T799</t>
  </si>
  <si>
    <t>T800</t>
  </si>
  <si>
    <t>T801</t>
  </si>
  <si>
    <t>T802</t>
  </si>
  <si>
    <t>T803</t>
  </si>
  <si>
    <t>T804</t>
  </si>
  <si>
    <t>T805</t>
  </si>
  <si>
    <t>T806</t>
  </si>
  <si>
    <t>T807</t>
  </si>
  <si>
    <t>T808</t>
  </si>
  <si>
    <t>T809</t>
  </si>
  <si>
    <t>T810</t>
  </si>
  <si>
    <t>T811</t>
  </si>
  <si>
    <t>T812</t>
  </si>
  <si>
    <t>T813</t>
  </si>
  <si>
    <t>T814</t>
  </si>
  <si>
    <t>T815</t>
  </si>
  <si>
    <t>T816</t>
  </si>
  <si>
    <t>T817</t>
  </si>
  <si>
    <t>T818</t>
  </si>
  <si>
    <t>T819</t>
  </si>
  <si>
    <t>T820</t>
  </si>
  <si>
    <t>T821</t>
  </si>
  <si>
    <t>T822</t>
  </si>
  <si>
    <t>T823</t>
  </si>
  <si>
    <t>T824</t>
  </si>
  <si>
    <t>T825</t>
  </si>
  <si>
    <t>T826</t>
  </si>
  <si>
    <t>T827</t>
  </si>
  <si>
    <t>T828</t>
  </si>
  <si>
    <t>T829</t>
  </si>
  <si>
    <t>T830</t>
  </si>
  <si>
    <t>T831</t>
  </si>
  <si>
    <t>T832</t>
  </si>
  <si>
    <t>T833</t>
  </si>
  <si>
    <t>T834</t>
  </si>
  <si>
    <t>T835</t>
  </si>
  <si>
    <t>T836</t>
  </si>
  <si>
    <t>T837</t>
  </si>
  <si>
    <t>T838</t>
  </si>
  <si>
    <t>T839</t>
  </si>
  <si>
    <t>T840</t>
  </si>
  <si>
    <t>T841</t>
  </si>
  <si>
    <t>T842</t>
  </si>
  <si>
    <t>T843</t>
  </si>
  <si>
    <t>T844</t>
  </si>
  <si>
    <t>T845</t>
  </si>
  <si>
    <t>T846</t>
  </si>
  <si>
    <t>T847</t>
  </si>
  <si>
    <t>T848</t>
  </si>
  <si>
    <t>T849</t>
  </si>
  <si>
    <t>T850</t>
  </si>
  <si>
    <t>T851</t>
  </si>
  <si>
    <t>T852</t>
  </si>
  <si>
    <t>T853</t>
  </si>
  <si>
    <t>T854</t>
  </si>
  <si>
    <t>T855</t>
  </si>
  <si>
    <t>T856</t>
  </si>
  <si>
    <t>T857</t>
  </si>
  <si>
    <t>T858</t>
  </si>
  <si>
    <t>T859</t>
  </si>
  <si>
    <t>T860</t>
  </si>
  <si>
    <t>T861</t>
  </si>
  <si>
    <t>T862</t>
  </si>
  <si>
    <t>T863</t>
  </si>
  <si>
    <t>T864</t>
  </si>
  <si>
    <t>T865</t>
  </si>
  <si>
    <t>T866</t>
  </si>
  <si>
    <t>T867</t>
  </si>
  <si>
    <t>T868</t>
  </si>
  <si>
    <t>T869</t>
  </si>
  <si>
    <t>T870</t>
  </si>
  <si>
    <t>T871</t>
  </si>
  <si>
    <t>T872</t>
  </si>
  <si>
    <t>T873</t>
  </si>
  <si>
    <t>T874</t>
  </si>
  <si>
    <t>T875</t>
  </si>
  <si>
    <t>T876</t>
  </si>
  <si>
    <t>T877</t>
  </si>
  <si>
    <t>T878</t>
  </si>
  <si>
    <t>T879</t>
  </si>
  <si>
    <t>T880</t>
  </si>
  <si>
    <t>T881</t>
  </si>
  <si>
    <t>T882</t>
  </si>
  <si>
    <t>T883</t>
  </si>
  <si>
    <t>T884</t>
  </si>
  <si>
    <t>T885</t>
  </si>
  <si>
    <t>T886</t>
  </si>
  <si>
    <t>T887</t>
  </si>
  <si>
    <t>T888</t>
  </si>
  <si>
    <t>T889</t>
  </si>
  <si>
    <t>T890</t>
  </si>
  <si>
    <t>T891</t>
  </si>
  <si>
    <t>T892</t>
  </si>
  <si>
    <t>T893</t>
  </si>
  <si>
    <t>T894</t>
  </si>
  <si>
    <t>T895</t>
  </si>
  <si>
    <t>T896</t>
  </si>
  <si>
    <t>T897</t>
  </si>
  <si>
    <t>T898</t>
  </si>
  <si>
    <t>T899</t>
  </si>
  <si>
    <t>T900</t>
  </si>
  <si>
    <t>T901</t>
  </si>
  <si>
    <t>T902</t>
  </si>
  <si>
    <t>T903</t>
  </si>
  <si>
    <t>T904</t>
  </si>
  <si>
    <t>T905</t>
  </si>
  <si>
    <t>T906</t>
  </si>
  <si>
    <t>T907</t>
  </si>
  <si>
    <t>T908</t>
  </si>
  <si>
    <t>T909</t>
  </si>
  <si>
    <t>T910</t>
  </si>
  <si>
    <t>T911</t>
  </si>
  <si>
    <t>T912</t>
  </si>
  <si>
    <t>T913</t>
  </si>
  <si>
    <t>T914</t>
  </si>
  <si>
    <t>T915</t>
  </si>
  <si>
    <t>T916</t>
  </si>
  <si>
    <t>T917</t>
  </si>
  <si>
    <t>T918</t>
  </si>
  <si>
    <t>T919</t>
  </si>
  <si>
    <t>T920</t>
  </si>
  <si>
    <t>T921</t>
  </si>
  <si>
    <t>T922</t>
  </si>
  <si>
    <t>T923</t>
  </si>
  <si>
    <t>T924</t>
  </si>
  <si>
    <t>T925</t>
  </si>
  <si>
    <t>T926</t>
  </si>
  <si>
    <t>T927</t>
  </si>
  <si>
    <t>T928</t>
  </si>
  <si>
    <t>T929</t>
  </si>
  <si>
    <t>T930</t>
  </si>
  <si>
    <t>T931</t>
  </si>
  <si>
    <t>T932</t>
  </si>
  <si>
    <t>T933</t>
  </si>
  <si>
    <t>T934</t>
  </si>
  <si>
    <t>T935</t>
  </si>
  <si>
    <t>T936</t>
  </si>
  <si>
    <t>T937</t>
  </si>
  <si>
    <t>T938</t>
  </si>
  <si>
    <t>T939</t>
  </si>
  <si>
    <t>T940</t>
  </si>
  <si>
    <t>T941</t>
  </si>
  <si>
    <t>T942</t>
  </si>
  <si>
    <t>T943</t>
  </si>
  <si>
    <t>T944</t>
  </si>
  <si>
    <t>T945</t>
  </si>
  <si>
    <t>T946</t>
  </si>
  <si>
    <t>T947</t>
  </si>
  <si>
    <t>T948</t>
  </si>
  <si>
    <t>T949</t>
  </si>
  <si>
    <t>T950</t>
  </si>
  <si>
    <t>T951</t>
  </si>
  <si>
    <t>T952</t>
  </si>
  <si>
    <t>T953</t>
  </si>
  <si>
    <t>T954</t>
  </si>
  <si>
    <t>T955</t>
  </si>
  <si>
    <t>T956</t>
  </si>
  <si>
    <t>T957</t>
  </si>
  <si>
    <t>T958</t>
  </si>
  <si>
    <t>T959</t>
  </si>
  <si>
    <t>T960</t>
  </si>
  <si>
    <t>T961</t>
  </si>
  <si>
    <t>T962</t>
  </si>
  <si>
    <t>T963</t>
  </si>
  <si>
    <t>T964</t>
  </si>
  <si>
    <t>T965</t>
  </si>
  <si>
    <t>T966</t>
  </si>
  <si>
    <t>T967</t>
  </si>
  <si>
    <t>T968</t>
  </si>
  <si>
    <t>T969</t>
  </si>
  <si>
    <t>T970</t>
  </si>
  <si>
    <t>T971</t>
  </si>
  <si>
    <t>T972</t>
  </si>
  <si>
    <t>T973</t>
  </si>
  <si>
    <t>T974</t>
  </si>
  <si>
    <t>T975</t>
  </si>
  <si>
    <t>T976</t>
  </si>
  <si>
    <t>T977</t>
  </si>
  <si>
    <t>T978</t>
  </si>
  <si>
    <t>T979</t>
  </si>
  <si>
    <t>T980</t>
  </si>
  <si>
    <t>T981</t>
  </si>
  <si>
    <t>T982</t>
  </si>
  <si>
    <t>T983</t>
  </si>
  <si>
    <t>T984</t>
  </si>
  <si>
    <t>T985</t>
  </si>
  <si>
    <t>T986</t>
  </si>
  <si>
    <t>T987</t>
  </si>
  <si>
    <t>T988</t>
  </si>
  <si>
    <t>T989</t>
  </si>
  <si>
    <t>T990</t>
  </si>
  <si>
    <t>T991</t>
  </si>
  <si>
    <t>T992</t>
  </si>
  <si>
    <t>T993</t>
  </si>
  <si>
    <t>T994</t>
  </si>
  <si>
    <t>T995</t>
  </si>
  <si>
    <t>T996</t>
  </si>
  <si>
    <t>T997</t>
  </si>
  <si>
    <t>T998</t>
  </si>
  <si>
    <t>T999</t>
  </si>
  <si>
    <t>T1000</t>
  </si>
  <si>
    <t>T1001</t>
  </si>
  <si>
    <t>T1002</t>
  </si>
  <si>
    <t>T1003</t>
  </si>
  <si>
    <t>T1004</t>
  </si>
  <si>
    <t>T1005</t>
  </si>
  <si>
    <t>T1006</t>
  </si>
  <si>
    <t>T1007</t>
  </si>
  <si>
    <t>T1008</t>
  </si>
  <si>
    <t>T1009</t>
  </si>
  <si>
    <t>T1010</t>
  </si>
  <si>
    <t>T1011</t>
  </si>
  <si>
    <t>T1012</t>
  </si>
  <si>
    <t>T1013</t>
  </si>
  <si>
    <t>T1014</t>
  </si>
  <si>
    <t>T1015</t>
  </si>
  <si>
    <t>T1016</t>
  </si>
  <si>
    <t>T1017</t>
  </si>
  <si>
    <t>T1018</t>
  </si>
  <si>
    <t>T1019</t>
  </si>
  <si>
    <t>T1020</t>
  </si>
  <si>
    <t>T1021</t>
  </si>
  <si>
    <t>T1022</t>
  </si>
  <si>
    <t>T1023</t>
  </si>
  <si>
    <t>T1024</t>
  </si>
  <si>
    <t>T1025</t>
  </si>
  <si>
    <t>T1026</t>
  </si>
  <si>
    <t>T1027</t>
  </si>
  <si>
    <t>T1028</t>
  </si>
  <si>
    <t>T1029</t>
  </si>
  <si>
    <t>T1030</t>
  </si>
  <si>
    <t>T1031</t>
  </si>
  <si>
    <t>T1032</t>
  </si>
  <si>
    <t>T1033</t>
  </si>
  <si>
    <t>T1034</t>
  </si>
  <si>
    <t>T1035</t>
  </si>
  <si>
    <t>T1036</t>
  </si>
  <si>
    <t>T1037</t>
  </si>
  <si>
    <t>T1038</t>
  </si>
  <si>
    <t>T1039</t>
  </si>
  <si>
    <t>T1040</t>
  </si>
  <si>
    <t>T1041</t>
  </si>
  <si>
    <t>T1042</t>
  </si>
  <si>
    <t>T1043</t>
  </si>
  <si>
    <t>T1044</t>
  </si>
  <si>
    <t>T1045</t>
  </si>
  <si>
    <t>T1046</t>
  </si>
  <si>
    <t>T1047</t>
  </si>
  <si>
    <t>T1048</t>
  </si>
  <si>
    <t>T1049</t>
  </si>
  <si>
    <t>T1050</t>
  </si>
  <si>
    <t>T1051</t>
  </si>
  <si>
    <t>T1052</t>
  </si>
  <si>
    <t>T1053</t>
  </si>
  <si>
    <t>T1054</t>
  </si>
  <si>
    <t>T1055</t>
  </si>
  <si>
    <t>T1056</t>
  </si>
  <si>
    <t>T1057</t>
  </si>
  <si>
    <t>T1058</t>
  </si>
  <si>
    <t>T1059</t>
  </si>
  <si>
    <t>T1060</t>
  </si>
  <si>
    <t>T1061</t>
  </si>
  <si>
    <t>T1062</t>
  </si>
  <si>
    <t>T1063</t>
  </si>
  <si>
    <t>T1064</t>
  </si>
  <si>
    <t>T1065</t>
  </si>
  <si>
    <t>T1066</t>
  </si>
  <si>
    <t>T1067</t>
  </si>
  <si>
    <t>T1068</t>
  </si>
  <si>
    <t>T1069</t>
  </si>
  <si>
    <t>T1070</t>
  </si>
  <si>
    <t>T1071</t>
  </si>
  <si>
    <t>T1072</t>
  </si>
  <si>
    <t>T1073</t>
  </si>
  <si>
    <t>T1074</t>
  </si>
  <si>
    <t>T1075</t>
  </si>
  <si>
    <t>T1076</t>
  </si>
  <si>
    <t>T1077</t>
  </si>
  <si>
    <t>T1078</t>
  </si>
  <si>
    <t>T1079</t>
  </si>
  <si>
    <t>T1080</t>
  </si>
  <si>
    <t>T1081</t>
  </si>
  <si>
    <t>T1082</t>
  </si>
  <si>
    <t>T1083</t>
  </si>
  <si>
    <t>T1084</t>
  </si>
  <si>
    <t>T1085</t>
  </si>
  <si>
    <t>T1086</t>
  </si>
  <si>
    <t>T1087</t>
  </si>
  <si>
    <t>T1088</t>
  </si>
  <si>
    <t>T1089</t>
  </si>
  <si>
    <t>T1090</t>
  </si>
  <si>
    <t>T1091</t>
  </si>
  <si>
    <t>T1092</t>
  </si>
  <si>
    <t>T1093</t>
  </si>
  <si>
    <t>T1094</t>
  </si>
  <si>
    <t>T1095</t>
  </si>
  <si>
    <t>T1096</t>
  </si>
  <si>
    <t>T1097</t>
  </si>
  <si>
    <t>T1098</t>
  </si>
  <si>
    <t>T1099</t>
  </si>
  <si>
    <t>T1100</t>
  </si>
  <si>
    <t>T1101</t>
  </si>
  <si>
    <t>T1102</t>
  </si>
  <si>
    <t>T1103</t>
  </si>
  <si>
    <t>T1104</t>
  </si>
  <si>
    <t>T1105</t>
  </si>
  <si>
    <t>T1106</t>
  </si>
  <si>
    <t>T1107</t>
  </si>
  <si>
    <t>T1108</t>
  </si>
  <si>
    <t>T1109</t>
  </si>
  <si>
    <t>T1110</t>
  </si>
  <si>
    <t>T1111</t>
  </si>
  <si>
    <t>T1112</t>
  </si>
  <si>
    <t>T1113</t>
  </si>
  <si>
    <t>T1114</t>
  </si>
  <si>
    <t>T1115</t>
  </si>
  <si>
    <t>T1116</t>
  </si>
  <si>
    <t>T1117</t>
  </si>
  <si>
    <t>T1118</t>
  </si>
  <si>
    <t>T1119</t>
  </si>
  <si>
    <t>T1120</t>
  </si>
  <si>
    <t>T1121</t>
  </si>
  <si>
    <t>T1122</t>
  </si>
  <si>
    <t>T1123</t>
  </si>
  <si>
    <t>T1124</t>
  </si>
  <si>
    <t>T1125</t>
  </si>
  <si>
    <t>T1126</t>
  </si>
  <si>
    <t>T1127</t>
  </si>
  <si>
    <t>T1128</t>
  </si>
  <si>
    <t>T1129</t>
  </si>
  <si>
    <t>T1130</t>
  </si>
  <si>
    <t>T1131</t>
  </si>
  <si>
    <t>T1132</t>
  </si>
  <si>
    <t>T1133</t>
  </si>
  <si>
    <t>T1134</t>
  </si>
  <si>
    <t>T1135</t>
  </si>
  <si>
    <t>T1136</t>
  </si>
  <si>
    <t>T1137</t>
  </si>
  <si>
    <t>T1138</t>
  </si>
  <si>
    <t>T1139</t>
  </si>
  <si>
    <t>T1140</t>
  </si>
  <si>
    <t>T1141</t>
  </si>
  <si>
    <t>T1142</t>
  </si>
  <si>
    <t>T1143</t>
  </si>
  <si>
    <t>T1144</t>
  </si>
  <si>
    <t>T1145</t>
  </si>
  <si>
    <t>T1146</t>
  </si>
  <si>
    <t>T1147</t>
  </si>
  <si>
    <t>T1148</t>
  </si>
  <si>
    <t>T1149</t>
  </si>
  <si>
    <t>T1150</t>
  </si>
  <si>
    <t>T1151</t>
  </si>
  <si>
    <t>T1152</t>
  </si>
  <si>
    <t>T1153</t>
  </si>
  <si>
    <t>T1154</t>
  </si>
  <si>
    <t>T1155</t>
  </si>
  <si>
    <t>T1156</t>
  </si>
  <si>
    <t>T1157</t>
  </si>
  <si>
    <t>T1158</t>
  </si>
  <si>
    <t>T1159</t>
  </si>
  <si>
    <t>T1160</t>
  </si>
  <si>
    <t>T1161</t>
  </si>
  <si>
    <t>T1162</t>
  </si>
  <si>
    <t>T1163</t>
  </si>
  <si>
    <t>T1164</t>
  </si>
  <si>
    <t>T1165</t>
  </si>
  <si>
    <t>T1166</t>
  </si>
  <si>
    <t>T1167</t>
  </si>
  <si>
    <t>T1168</t>
  </si>
  <si>
    <t>T1169</t>
  </si>
  <si>
    <t>T1170</t>
  </si>
  <si>
    <t>T1171</t>
  </si>
  <si>
    <t>T1172</t>
  </si>
  <si>
    <t>T1173</t>
  </si>
  <si>
    <t>T1174</t>
  </si>
  <si>
    <t>T1175</t>
  </si>
  <si>
    <t>T1176</t>
  </si>
  <si>
    <t>T1177</t>
  </si>
  <si>
    <t>T1178</t>
  </si>
  <si>
    <t>T1179</t>
  </si>
  <si>
    <t>T1180</t>
  </si>
  <si>
    <t>T1181</t>
  </si>
  <si>
    <t>T1182</t>
  </si>
  <si>
    <t>T1183</t>
  </si>
  <si>
    <t>T1184</t>
  </si>
  <si>
    <t>T1185</t>
  </si>
  <si>
    <t>T1186</t>
  </si>
  <si>
    <t>T1187</t>
  </si>
  <si>
    <t>T1188</t>
  </si>
  <si>
    <t>T1189</t>
  </si>
  <si>
    <t>T1190</t>
  </si>
  <si>
    <t>T1191</t>
  </si>
  <si>
    <t>T1192</t>
  </si>
  <si>
    <t>T1193</t>
  </si>
  <si>
    <t>T1194</t>
  </si>
  <si>
    <t>T1195</t>
  </si>
  <si>
    <t>T1196</t>
  </si>
  <si>
    <t>T1197</t>
  </si>
  <si>
    <t>T1198</t>
  </si>
  <si>
    <t>T1199</t>
  </si>
  <si>
    <t>T1200</t>
  </si>
  <si>
    <t>T1201</t>
  </si>
  <si>
    <t>T1202</t>
  </si>
  <si>
    <t>T1203</t>
  </si>
  <si>
    <t>T1204</t>
  </si>
  <si>
    <t>T1205</t>
  </si>
  <si>
    <t>T1206</t>
  </si>
  <si>
    <t>T1207</t>
  </si>
  <si>
    <t>T1208</t>
  </si>
  <si>
    <t>T1209</t>
  </si>
  <si>
    <t>T1210</t>
  </si>
  <si>
    <t>T1211</t>
  </si>
  <si>
    <t>T1212</t>
  </si>
  <si>
    <t>T1213</t>
  </si>
  <si>
    <t>T1214</t>
  </si>
  <si>
    <t>T1215</t>
  </si>
  <si>
    <t>T1216</t>
  </si>
  <si>
    <t>T1217</t>
  </si>
  <si>
    <t>T1218</t>
  </si>
  <si>
    <t>T1219</t>
  </si>
  <si>
    <t>T1220</t>
  </si>
  <si>
    <t>T1221</t>
  </si>
  <si>
    <t>T1222</t>
  </si>
  <si>
    <t>T1223</t>
  </si>
  <si>
    <t>T1224</t>
  </si>
  <si>
    <t>T1225</t>
  </si>
  <si>
    <t>T1226</t>
  </si>
  <si>
    <t>T1227</t>
  </si>
  <si>
    <t>T1228</t>
  </si>
  <si>
    <t>T1229</t>
  </si>
  <si>
    <t>T1230</t>
  </si>
  <si>
    <t>T1231</t>
  </si>
  <si>
    <t>T1232</t>
  </si>
  <si>
    <t>T1233</t>
  </si>
  <si>
    <t>T1234</t>
  </si>
  <si>
    <t>T1235</t>
  </si>
  <si>
    <t>T1236</t>
  </si>
  <si>
    <t>T1237</t>
  </si>
  <si>
    <t>T1238</t>
  </si>
  <si>
    <t>T1239</t>
  </si>
  <si>
    <t>T1240</t>
  </si>
  <si>
    <t>T1241</t>
  </si>
  <si>
    <t>T1242</t>
  </si>
  <si>
    <t>T1243</t>
  </si>
  <si>
    <t>T1244</t>
  </si>
  <si>
    <t>T1245</t>
  </si>
  <si>
    <t>T1246</t>
  </si>
  <si>
    <t>T1247</t>
  </si>
  <si>
    <t>T1248</t>
  </si>
  <si>
    <t>T1249</t>
  </si>
  <si>
    <t>T1250</t>
  </si>
  <si>
    <t>T1251</t>
  </si>
  <si>
    <t>T1252</t>
  </si>
  <si>
    <t>T1253</t>
  </si>
  <si>
    <t>T1254</t>
  </si>
  <si>
    <t>T1255</t>
  </si>
  <si>
    <t>T1256</t>
  </si>
  <si>
    <t>T1257</t>
  </si>
  <si>
    <t>T1258</t>
  </si>
  <si>
    <t>T1259</t>
  </si>
  <si>
    <t>T1260</t>
  </si>
  <si>
    <t>T1262</t>
  </si>
  <si>
    <t>T1263</t>
  </si>
  <si>
    <t>T1264</t>
  </si>
  <si>
    <t>T1265</t>
  </si>
  <si>
    <t>T1266</t>
  </si>
  <si>
    <t>T1267</t>
  </si>
  <si>
    <t>T1268</t>
  </si>
  <si>
    <t>T1269</t>
  </si>
  <si>
    <t>T1270</t>
  </si>
  <si>
    <t>T1271</t>
  </si>
  <si>
    <t>T1272</t>
  </si>
  <si>
    <t>T1273</t>
  </si>
  <si>
    <t>T1274</t>
  </si>
  <si>
    <t>T1275</t>
  </si>
  <si>
    <t>T1276</t>
  </si>
  <si>
    <t>T1277</t>
  </si>
  <si>
    <t>T1278</t>
  </si>
  <si>
    <t>T1279</t>
  </si>
  <si>
    <t>T1280</t>
  </si>
  <si>
    <t>T1281</t>
  </si>
  <si>
    <t>T1282</t>
  </si>
  <si>
    <t>T1283</t>
  </si>
  <si>
    <t>T1284</t>
  </si>
  <si>
    <t>T1285</t>
  </si>
  <si>
    <t>T1286</t>
  </si>
  <si>
    <t>T1287</t>
  </si>
  <si>
    <t>T1288</t>
  </si>
  <si>
    <t>T1289</t>
  </si>
  <si>
    <t>T1291</t>
  </si>
  <si>
    <t>T1292</t>
  </si>
  <si>
    <t>T1293</t>
  </si>
  <si>
    <t>T1294</t>
  </si>
  <si>
    <t>T1295</t>
  </si>
  <si>
    <t>T1296</t>
  </si>
  <si>
    <t>T1297</t>
  </si>
  <si>
    <t>T1298</t>
  </si>
  <si>
    <t>T1299</t>
  </si>
  <si>
    <t>T1300</t>
  </si>
  <si>
    <t>T1301</t>
  </si>
  <si>
    <t>T1302</t>
  </si>
  <si>
    <t>T1303</t>
  </si>
  <si>
    <t>T1304</t>
  </si>
  <si>
    <t>T1305</t>
  </si>
  <si>
    <t>T1306</t>
  </si>
  <si>
    <t>T1307</t>
  </si>
  <si>
    <t>T1308</t>
  </si>
  <si>
    <t>T1309</t>
  </si>
  <si>
    <t>T1310</t>
  </si>
  <si>
    <t>T1311</t>
  </si>
  <si>
    <t>T1312</t>
  </si>
  <si>
    <t>T1313</t>
  </si>
  <si>
    <t>T1314</t>
  </si>
  <si>
    <t>T1315</t>
  </si>
  <si>
    <t>T1316</t>
  </si>
  <si>
    <t>T1317</t>
  </si>
  <si>
    <t>T1318</t>
  </si>
  <si>
    <t>T1319</t>
  </si>
  <si>
    <t>T1320</t>
  </si>
  <si>
    <t>T1321</t>
  </si>
  <si>
    <t>T1322</t>
  </si>
  <si>
    <t>T1323</t>
  </si>
  <si>
    <t>T1324</t>
  </si>
  <si>
    <t>T1326</t>
  </si>
  <si>
    <t>T1327</t>
  </si>
  <si>
    <t>T1328</t>
  </si>
  <si>
    <t>T1329</t>
  </si>
  <si>
    <t>T1330</t>
  </si>
  <si>
    <t>T1331</t>
  </si>
  <si>
    <t>T1332</t>
  </si>
  <si>
    <t>T1333</t>
  </si>
  <si>
    <t>T1334</t>
  </si>
  <si>
    <t>T1335</t>
  </si>
  <si>
    <t>T1336</t>
  </si>
  <si>
    <t>T1337</t>
  </si>
  <si>
    <t>T1338</t>
  </si>
  <si>
    <t>T1339</t>
  </si>
  <si>
    <t>T1340</t>
  </si>
  <si>
    <t>T1341</t>
  </si>
  <si>
    <t>T1342</t>
  </si>
  <si>
    <t>T1343</t>
  </si>
  <si>
    <t>T1344</t>
  </si>
  <si>
    <t>T1345</t>
  </si>
  <si>
    <t>T1346</t>
  </si>
  <si>
    <t>T1347</t>
  </si>
  <si>
    <t>T1348</t>
  </si>
  <si>
    <t>T1349</t>
  </si>
  <si>
    <t>T1350</t>
  </si>
  <si>
    <t>T1351</t>
  </si>
  <si>
    <t>T1352</t>
  </si>
  <si>
    <t>T1353</t>
  </si>
  <si>
    <t>T1354</t>
  </si>
  <si>
    <t>T1355</t>
  </si>
  <si>
    <t>T1356</t>
  </si>
  <si>
    <t>T1358</t>
  </si>
  <si>
    <t>T1359</t>
  </si>
  <si>
    <t>T1360</t>
  </si>
  <si>
    <t>T1361</t>
  </si>
  <si>
    <t>T1362</t>
  </si>
  <si>
    <t>T1363</t>
  </si>
  <si>
    <t>T1364</t>
  </si>
  <si>
    <t>T1365</t>
  </si>
  <si>
    <t>T1367</t>
  </si>
  <si>
    <t>T1368</t>
  </si>
  <si>
    <t>T1369</t>
  </si>
  <si>
    <t>T1370</t>
  </si>
  <si>
    <t>T1371</t>
  </si>
  <si>
    <t>T1372</t>
  </si>
  <si>
    <t>T1373</t>
  </si>
  <si>
    <t>T1374</t>
  </si>
  <si>
    <t>T1375</t>
  </si>
  <si>
    <t>T1376</t>
  </si>
  <si>
    <t>T1377</t>
  </si>
  <si>
    <t>T1379</t>
  </si>
  <si>
    <t>T1380</t>
  </si>
  <si>
    <t>T1381</t>
  </si>
  <si>
    <t>T1382</t>
  </si>
  <si>
    <t>T1383</t>
  </si>
  <si>
    <t>T1384</t>
  </si>
  <si>
    <t>T1385</t>
  </si>
  <si>
    <t>T1386</t>
  </si>
  <si>
    <t>T1387</t>
  </si>
  <si>
    <t>T1388</t>
  </si>
  <si>
    <t>T1389</t>
  </si>
  <si>
    <t>T1390</t>
  </si>
  <si>
    <t>T1391</t>
  </si>
  <si>
    <t>T1392</t>
  </si>
  <si>
    <t xml:space="preserve">DNAJA1 </t>
  </si>
  <si>
    <t>CCT8</t>
  </si>
  <si>
    <t>OS9</t>
  </si>
  <si>
    <t>FIS1</t>
  </si>
  <si>
    <t>GSR</t>
  </si>
  <si>
    <t>ACTG1</t>
  </si>
  <si>
    <t>Actin, cytoplasmic 2</t>
  </si>
  <si>
    <t>CD59</t>
  </si>
  <si>
    <t>CD81</t>
  </si>
  <si>
    <t>Alpha-enolase</t>
  </si>
  <si>
    <t>Uncharacterised protein (C4b-binding protein alpha chain)</t>
  </si>
  <si>
    <t xml:space="preserve">Mitochondrial fission 1 protein </t>
  </si>
  <si>
    <t xml:space="preserve">Glucosylceramidase </t>
  </si>
  <si>
    <t xml:space="preserve">Histone H4 </t>
  </si>
  <si>
    <t>HIST1H4</t>
  </si>
  <si>
    <t xml:space="preserve">SUB1 protein </t>
  </si>
  <si>
    <t>HIST1H2BK</t>
  </si>
  <si>
    <t>NDUFB10</t>
  </si>
  <si>
    <t>RALB</t>
  </si>
  <si>
    <t>SLC25A12</t>
  </si>
  <si>
    <t>SLC25A1</t>
  </si>
  <si>
    <t>NDUFA10</t>
  </si>
  <si>
    <t>H2AFV</t>
  </si>
  <si>
    <t>Histone H2A.V</t>
  </si>
  <si>
    <t>Eukaryotic translation initiation factor 6</t>
  </si>
  <si>
    <t>ARL6IP5</t>
  </si>
  <si>
    <t>SERPINE1</t>
  </si>
  <si>
    <t>ATP13A1</t>
  </si>
  <si>
    <t>SEC23IP</t>
  </si>
  <si>
    <t xml:space="preserve">GPX8 </t>
  </si>
  <si>
    <t>KIAA0090</t>
  </si>
  <si>
    <t>&gt;A</t>
  </si>
  <si>
    <t xml:space="preserve">PRA1 family protein 3 </t>
  </si>
  <si>
    <t>Protein ATP13A1</t>
  </si>
  <si>
    <t xml:space="preserve">CD276 antigen (Fragment) </t>
  </si>
  <si>
    <t xml:space="preserve">HNRNPD </t>
  </si>
  <si>
    <t xml:space="preserve">Tricarboxylate transport protein, mitochondrial </t>
  </si>
  <si>
    <t>Tubulin beta-4B chain</t>
  </si>
  <si>
    <t xml:space="preserve">Probable glutathione peroxidase 8 </t>
  </si>
  <si>
    <t>Ratio*</t>
  </si>
  <si>
    <t>A1</t>
  </si>
  <si>
    <t>A2</t>
  </si>
  <si>
    <t>Ratio</t>
  </si>
  <si>
    <t>tr|E1BDX8</t>
  </si>
  <si>
    <t>tr|F1N169</t>
  </si>
  <si>
    <t>sp|P48616</t>
  </si>
  <si>
    <t>tr|F1MDH3</t>
  </si>
  <si>
    <t>sp|A5D7D1</t>
  </si>
  <si>
    <t>sp|Q76LV2</t>
  </si>
  <si>
    <t>tr|F1MC48</t>
  </si>
  <si>
    <t>sp|Q3SYU2</t>
  </si>
  <si>
    <t>tr|G5E531</t>
  </si>
  <si>
    <t>sp|P00829</t>
  </si>
  <si>
    <t>sp|Q3ZBT1</t>
  </si>
  <si>
    <t>sp|Q3SZI6</t>
  </si>
  <si>
    <t>tr|A5D984</t>
  </si>
  <si>
    <t>sp|Q3ZBH0</t>
  </si>
  <si>
    <t>sp|Q3ZCI9</t>
  </si>
  <si>
    <t>sp|P68103</t>
  </si>
  <si>
    <t>sp|P10096</t>
  </si>
  <si>
    <t>tr|F1MPE5</t>
  </si>
  <si>
    <t>sp|Q3T0K2</t>
  </si>
  <si>
    <t>sp|P02769</t>
  </si>
  <si>
    <t>sp|Q2T9X2</t>
  </si>
  <si>
    <t>sp|Q32LG3</t>
  </si>
  <si>
    <t>sp|Q2NKZ1</t>
  </si>
  <si>
    <t>sp|P51176</t>
  </si>
  <si>
    <t>tr|Q2KIV8</t>
  </si>
  <si>
    <t>sp|Q27975</t>
  </si>
  <si>
    <t>sp|P48644</t>
  </si>
  <si>
    <t>sp|Q76LV1</t>
  </si>
  <si>
    <t>tr|E1B748</t>
  </si>
  <si>
    <t>sp|Q5E9B1</t>
  </si>
  <si>
    <t>tr|F1MWD3</t>
  </si>
  <si>
    <t>tr|Q3SZN8</t>
  </si>
  <si>
    <t>tr|A6QQT4</t>
  </si>
  <si>
    <t>tr|E1BFV0</t>
  </si>
  <si>
    <t>sp|A6QPY0</t>
  </si>
  <si>
    <t>sp|A5D785</t>
  </si>
  <si>
    <t>tr|Q17QK4</t>
  </si>
  <si>
    <t>sp|A3KMV5</t>
  </si>
  <si>
    <t>tr|E1BBY7</t>
  </si>
  <si>
    <t>tr|E1BC10</t>
  </si>
  <si>
    <t>tr|F1N789</t>
  </si>
  <si>
    <t>sp|P61157</t>
  </si>
  <si>
    <t>tr|Q2KJ47</t>
  </si>
  <si>
    <t>sp|Q32PF2</t>
  </si>
  <si>
    <t>tr|E1BBF0</t>
  </si>
  <si>
    <t>sp|P12763</t>
  </si>
  <si>
    <t>tr|Q3MHK9</t>
  </si>
  <si>
    <t>sp|P20004</t>
  </si>
  <si>
    <t>sp|Q3SYV4</t>
  </si>
  <si>
    <t>sp|P02081</t>
  </si>
  <si>
    <t>sp|Q0VCK0</t>
  </si>
  <si>
    <t>tr|A4FUD0</t>
  </si>
  <si>
    <t>tr|F1MZU2</t>
  </si>
  <si>
    <t>sp|Q2NL26</t>
  </si>
  <si>
    <t>sp|P00727</t>
  </si>
  <si>
    <t>tr|Q5E9D7</t>
  </si>
  <si>
    <t>sp|Q5E9T9</t>
  </si>
  <si>
    <t>tr|A7MBG8</t>
  </si>
  <si>
    <t>sp|Q9XSJ4</t>
  </si>
  <si>
    <t>sp|P68250</t>
  </si>
  <si>
    <t>sp|Q3MHL4</t>
  </si>
  <si>
    <t>tr|F1N5K2</t>
  </si>
  <si>
    <t>tr|A6H797</t>
  </si>
  <si>
    <t>sp|A7YW98</t>
  </si>
  <si>
    <t>sp|P31404</t>
  </si>
  <si>
    <t>tr|Q3ZCI4</t>
  </si>
  <si>
    <t>tr|Q05FF2</t>
  </si>
  <si>
    <t>tr|Q3ZBG1</t>
  </si>
  <si>
    <t>tr|Q3ZCJ6</t>
  </si>
  <si>
    <t>tr|Q3T0Y1</t>
  </si>
  <si>
    <t>sp|Q9TS87</t>
  </si>
  <si>
    <t>sp|Q0VCA5</t>
  </si>
  <si>
    <t>sp|P01966</t>
  </si>
  <si>
    <t>sp|Q3T054</t>
  </si>
  <si>
    <t>tr|E1BKE5</t>
  </si>
  <si>
    <t>sp|A1A4J1</t>
  </si>
  <si>
    <t>sp|Q2KJH4</t>
  </si>
  <si>
    <t>sp|Q2KIW6</t>
  </si>
  <si>
    <t>sp|Q2NKY7</t>
  </si>
  <si>
    <t>tr|F1MYX5</t>
  </si>
  <si>
    <t>sp|P55859</t>
  </si>
  <si>
    <t>tr|F1MHV4</t>
  </si>
  <si>
    <t>sp|P31408</t>
  </si>
  <si>
    <t>tr|E1BDM8</t>
  </si>
  <si>
    <t>tr|A6QR01</t>
  </si>
  <si>
    <t>sp|P02584</t>
  </si>
  <si>
    <t>tr|E1BE98</t>
  </si>
  <si>
    <t>sp|P34955</t>
  </si>
  <si>
    <t>sp|P17248</t>
  </si>
  <si>
    <t>sp|Q3SZV3</t>
  </si>
  <si>
    <t>sp|P33672</t>
  </si>
  <si>
    <t>tr|Q5E970</t>
  </si>
  <si>
    <t>sp|P22226</t>
  </si>
  <si>
    <t>sp|Q9TU25</t>
  </si>
  <si>
    <t>sp|P23356</t>
  </si>
  <si>
    <t>sp|Q5W5U4</t>
  </si>
  <si>
    <t>sp|P61585</t>
  </si>
  <si>
    <t>Protein Score</t>
  </si>
  <si>
    <t>Spectral Count 95%</t>
  </si>
  <si>
    <t>tr|A6QLN6</t>
  </si>
  <si>
    <t>sp|A7MB62</t>
  </si>
  <si>
    <t>tr|A4FV12</t>
  </si>
  <si>
    <t>sp|Q5EAD2</t>
  </si>
  <si>
    <t>sp|Q58D08</t>
  </si>
  <si>
    <t>sp|A6QQP7</t>
  </si>
  <si>
    <t>sp|Q3ZC42</t>
  </si>
  <si>
    <t>sp|P84080</t>
  </si>
  <si>
    <t>tr|A5PJY0</t>
  </si>
  <si>
    <t>tr|Q3ZBS7</t>
  </si>
  <si>
    <t>Number of Peptides</t>
  </si>
  <si>
    <t>tr|F1MQ37</t>
  </si>
  <si>
    <t>sp|P49951</t>
  </si>
  <si>
    <t>sp|Q95M18</t>
  </si>
  <si>
    <t>sp|P63258</t>
  </si>
  <si>
    <t>sp|Q2KJD0</t>
  </si>
  <si>
    <t>tr|F1ME65</t>
  </si>
  <si>
    <t>sp|Q28141</t>
  </si>
  <si>
    <t>sp|P38657</t>
  </si>
  <si>
    <t>tr|F1N647</t>
  </si>
  <si>
    <t>tr|A7Z066</t>
  </si>
  <si>
    <t>sp|P02453</t>
  </si>
  <si>
    <t>tr|Q3SZ00</t>
  </si>
  <si>
    <t>tr|F1MYG5</t>
  </si>
  <si>
    <t>tr|F2Z4C1</t>
  </si>
  <si>
    <t>tr|F1MLB8</t>
  </si>
  <si>
    <t>sp|P19120</t>
  </si>
  <si>
    <t>tr|Q17QG8</t>
  </si>
  <si>
    <t>tr|A3KN04</t>
  </si>
  <si>
    <t>sp|Q27954</t>
  </si>
  <si>
    <t>tr|F1MU08</t>
  </si>
  <si>
    <t>tr|F1MUZ9</t>
  </si>
  <si>
    <t>sp|P79135</t>
  </si>
  <si>
    <t>sp|Q2KJH6</t>
  </si>
  <si>
    <t>sp|P04272</t>
  </si>
  <si>
    <t>sp|Q0VCX2</t>
  </si>
  <si>
    <t>tr|F1MU12</t>
  </si>
  <si>
    <t>tr|F1N1N0</t>
  </si>
  <si>
    <t>sp|A2VDL6</t>
  </si>
  <si>
    <t>tr|A7Z025</t>
  </si>
  <si>
    <t>tr|E1BF59</t>
  </si>
  <si>
    <t>sp|Q27991</t>
  </si>
  <si>
    <t>tr|E1B8K6</t>
  </si>
  <si>
    <t>tr|Q3SYZ5</t>
  </si>
  <si>
    <t>sp|A7MBJ5</t>
  </si>
  <si>
    <t>sp|Q8SQH5</t>
  </si>
  <si>
    <t>sp|Q58DW0</t>
  </si>
  <si>
    <t>sp|P07514</t>
  </si>
  <si>
    <t>sp|P05185</t>
  </si>
  <si>
    <t>tr|E1BDY3</t>
  </si>
  <si>
    <t>sp|P02465</t>
  </si>
  <si>
    <t>tr|A6H7D3</t>
  </si>
  <si>
    <t>tr|A6QNL5</t>
  </si>
  <si>
    <t>sp|P53712</t>
  </si>
  <si>
    <t>sp|Q8WN55</t>
  </si>
  <si>
    <t>sp|P53620</t>
  </si>
  <si>
    <t>tr|F1MPR3</t>
  </si>
  <si>
    <t>tr|F1MPF4</t>
  </si>
  <si>
    <t>sp|P63243</t>
  </si>
  <si>
    <t>sp|P45879</t>
  </si>
  <si>
    <t>tr|F1MGC4</t>
  </si>
  <si>
    <t>sp|P62739</t>
  </si>
  <si>
    <t>tr|E1B7U1</t>
  </si>
  <si>
    <t>tr|F1MY44</t>
  </si>
  <si>
    <t>sp|Q3T149</t>
  </si>
  <si>
    <t>tr|F1MW06</t>
  </si>
  <si>
    <t>tr|F1MXX0</t>
  </si>
  <si>
    <t>sp|P11024</t>
  </si>
  <si>
    <t>tr|E1BMC6</t>
  </si>
  <si>
    <t>sp|A0JN39</t>
  </si>
  <si>
    <t>sp|Q08DU9</t>
  </si>
  <si>
    <t>sp|Q29RV1</t>
  </si>
  <si>
    <t>tr|E1BFB0</t>
  </si>
  <si>
    <t>tr|A6QP73</t>
  </si>
  <si>
    <t>sp|Q3MHL7</t>
  </si>
  <si>
    <t>sp|Q3T169</t>
  </si>
  <si>
    <t>sp|Q3T0D0</t>
  </si>
  <si>
    <t>sp|Q95140</t>
  </si>
  <si>
    <t>tr|E1BH78</t>
  </si>
  <si>
    <t>tr|G3X6L9</t>
  </si>
  <si>
    <t>tr|A7E3W4</t>
  </si>
  <si>
    <t>tr|E1BKX3</t>
  </si>
  <si>
    <t>sp|Q3SYT6</t>
  </si>
  <si>
    <t>tr|E1BEG2</t>
  </si>
  <si>
    <t>sp|Q58DT1</t>
  </si>
  <si>
    <t>sp|Q7SIH1</t>
  </si>
  <si>
    <t>sp|Q1RMU4</t>
  </si>
  <si>
    <t>tr|F2Z4E7</t>
  </si>
  <si>
    <t>tr|A2VDN7</t>
  </si>
  <si>
    <t>sp|P31800</t>
  </si>
  <si>
    <t>tr|A3KMV6</t>
  </si>
  <si>
    <t>sp|P62803</t>
  </si>
  <si>
    <t>sp|Q3ZKN0</t>
  </si>
  <si>
    <t>tr|F1MSL9</t>
  </si>
  <si>
    <t>tr|Q5W5U3</t>
  </si>
  <si>
    <t>sp|P49410</t>
  </si>
  <si>
    <t>sp|Q04467</t>
  </si>
  <si>
    <t>tr|E1BIB4</t>
  </si>
  <si>
    <t>sp|P62194</t>
  </si>
  <si>
    <t>sp|P68002</t>
  </si>
  <si>
    <t>sp|Q3ZCH0</t>
  </si>
  <si>
    <t>sp|O46629</t>
  </si>
  <si>
    <t>sp|O18789</t>
  </si>
  <si>
    <t>sp|P23004</t>
  </si>
  <si>
    <t>sp|Q3T0E5</t>
  </si>
  <si>
    <t>sp|Q27966</t>
  </si>
  <si>
    <t>tr|Q2HJ65</t>
  </si>
  <si>
    <t>tr|A6H7H3</t>
  </si>
  <si>
    <t>tr|F1MYC9</t>
  </si>
  <si>
    <t>sp|Q08DS7</t>
  </si>
  <si>
    <t>tr|F1MWR3</t>
  </si>
  <si>
    <t>tr|A6H7J6</t>
  </si>
  <si>
    <t>tr|E1BF20</t>
  </si>
  <si>
    <t>sp|P12344</t>
  </si>
  <si>
    <t>tr|A4FV23</t>
  </si>
  <si>
    <t>sp|Q3SZF2</t>
  </si>
  <si>
    <t>sp|Q2M2T1</t>
  </si>
  <si>
    <t>tr|A7YY47</t>
  </si>
  <si>
    <t>sp|P15690</t>
  </si>
  <si>
    <t>sp|Q2TBQ5</t>
  </si>
  <si>
    <t>sp|Q3SZ54</t>
  </si>
  <si>
    <t>sp|P35605</t>
  </si>
  <si>
    <t>sp|P02253</t>
  </si>
  <si>
    <t>tr|F1MCK2</t>
  </si>
  <si>
    <t>sp|Q28056</t>
  </si>
  <si>
    <t>tr|A7MBH9</t>
  </si>
  <si>
    <t>sp|Q2HJ97</t>
  </si>
  <si>
    <t>tr|A2VE06</t>
  </si>
  <si>
    <t>sp|P48818</t>
  </si>
  <si>
    <t>sp|P79134</t>
  </si>
  <si>
    <t>tr|F1MBS4</t>
  </si>
  <si>
    <t>sp|O02675</t>
  </si>
  <si>
    <t>tr|E1BMP2</t>
  </si>
  <si>
    <t>sp|Q58DQ3</t>
  </si>
  <si>
    <t>sp|Q32PI5</t>
  </si>
  <si>
    <t>tr|Q2KJE7</t>
  </si>
  <si>
    <t>tr|F1MX61</t>
  </si>
  <si>
    <t>sp|P56701</t>
  </si>
  <si>
    <t>sp|Q3ZCF5</t>
  </si>
  <si>
    <t>tr|G5E631</t>
  </si>
  <si>
    <t>tr|A6QP36</t>
  </si>
  <si>
    <t>sp|O02751</t>
  </si>
  <si>
    <t>tr|A7E357</t>
  </si>
  <si>
    <t>tr|Q4ZJS0</t>
  </si>
  <si>
    <t>sp|Q56JV9</t>
  </si>
  <si>
    <t>sp|P39872</t>
  </si>
  <si>
    <t>sp|Q3T165</t>
  </si>
  <si>
    <t>sp|Q5E947</t>
  </si>
  <si>
    <t>sp|Q3T0P6</t>
  </si>
  <si>
    <t>tr|E1BQ37</t>
  </si>
  <si>
    <t>tr|A1L528</t>
  </si>
  <si>
    <t>tr|E1BNE7</t>
  </si>
  <si>
    <t>tr|A6QQR5</t>
  </si>
  <si>
    <t>sp|Q3T0R7</t>
  </si>
  <si>
    <t>sp|P20000</t>
  </si>
  <si>
    <t>sp|Q08DA1</t>
  </si>
  <si>
    <t>tr|Q2NL04</t>
  </si>
  <si>
    <t>sp|P80311</t>
  </si>
  <si>
    <t>sp|P00435</t>
  </si>
  <si>
    <t>sp|Q2KJI2</t>
  </si>
  <si>
    <t>sp|P09867</t>
  </si>
  <si>
    <t>sp|O62654</t>
  </si>
  <si>
    <t>tr|F1MUP9</t>
  </si>
  <si>
    <t>sp|Q3T0R1</t>
  </si>
  <si>
    <t>tr|Q5E9F1</t>
  </si>
  <si>
    <t>tr|A4IFT6</t>
  </si>
  <si>
    <t>sp|P60661</t>
  </si>
  <si>
    <t>sp|Q3MHM6</t>
  </si>
  <si>
    <t>sp|P12234</t>
  </si>
  <si>
    <t>tr|F1MDC1</t>
  </si>
  <si>
    <t>tr|F1MZT7</t>
  </si>
  <si>
    <t>sp|P31039</t>
  </si>
  <si>
    <t>sp|P61223</t>
  </si>
  <si>
    <t>sp|P61286</t>
  </si>
  <si>
    <t>tr|E1BHN4</t>
  </si>
  <si>
    <t>tr|F1MIR4</t>
  </si>
  <si>
    <t>sp|Q1LZH1</t>
  </si>
  <si>
    <t>tr|Q1LZF9</t>
  </si>
  <si>
    <t>sp|Q0IIK5</t>
  </si>
  <si>
    <t>tr|Q2KJ42</t>
  </si>
  <si>
    <t>tr|A7MBA2</t>
  </si>
  <si>
    <t>tr|F1MJQ1</t>
  </si>
  <si>
    <t>tr|E1BMW2</t>
  </si>
  <si>
    <t>tr|E1BNQ9</t>
  </si>
  <si>
    <t>sp|A6QLG5</t>
  </si>
  <si>
    <t>tr|Q3T0L9</t>
  </si>
  <si>
    <t>sp|Q56JX8</t>
  </si>
  <si>
    <t>sp|P11017</t>
  </si>
  <si>
    <t>sp|Q08E38</t>
  </si>
  <si>
    <t>tr|A7E394</t>
  </si>
  <si>
    <t>sp|Q3SYR7</t>
  </si>
  <si>
    <t>tr|F1MM59</t>
  </si>
  <si>
    <t>tr|Q0IIL6</t>
  </si>
  <si>
    <t>sp|A2VE53</t>
  </si>
  <si>
    <t>sp|Q5E9X4</t>
  </si>
  <si>
    <t>sp|Q3B7N2</t>
  </si>
  <si>
    <t>tr|A3KMX9</t>
  </si>
  <si>
    <t>sp|Q5E971</t>
  </si>
  <si>
    <t>tr|F1MYA8</t>
  </si>
  <si>
    <t>sp|Q5E9A3</t>
  </si>
  <si>
    <t>sp|Q3SYT8</t>
  </si>
  <si>
    <t>sp|Q3T025</t>
  </si>
  <si>
    <t>sp|Q5E958</t>
  </si>
  <si>
    <t>tr|E1BJG5</t>
  </si>
  <si>
    <t>sp|Q58DS7</t>
  </si>
  <si>
    <t>sp|P00125</t>
  </si>
  <si>
    <t>sp|Q28009</t>
  </si>
  <si>
    <t>sp|Q5E9E6</t>
  </si>
  <si>
    <t>sp|P81287</t>
  </si>
  <si>
    <t>sp|P02510</t>
  </si>
  <si>
    <t>tr|Q32S31</t>
  </si>
  <si>
    <t>sp|Q3T0X6</t>
  </si>
  <si>
    <t>sp|A4FUD3</t>
  </si>
  <si>
    <t>sp|P84227</t>
  </si>
  <si>
    <t>sp|P62992</t>
  </si>
  <si>
    <t>sp|Q2HJ81</t>
  </si>
  <si>
    <t>sp|Q32PD5</t>
  </si>
  <si>
    <t>sp|P67808</t>
  </si>
  <si>
    <t>sp|Q3T0I4</t>
  </si>
  <si>
    <t>tr|F1MI95</t>
  </si>
  <si>
    <t>sp|Q863B3</t>
  </si>
  <si>
    <t>sp|Q9XSI3</t>
  </si>
  <si>
    <t>sp|A6QLY7</t>
  </si>
  <si>
    <t>sp|P02722</t>
  </si>
  <si>
    <t>sp|P13620</t>
  </si>
  <si>
    <t>sp|P13621</t>
  </si>
  <si>
    <t>tr|Q2KJH7</t>
  </si>
  <si>
    <t>tr|E1BQ11</t>
  </si>
  <si>
    <t>sp|Q2TBU9</t>
  </si>
  <si>
    <t>sp|P11966</t>
  </si>
  <si>
    <t>sp|Q0VCY7</t>
  </si>
  <si>
    <t>tr|F1N206</t>
  </si>
  <si>
    <t>sp|A5PJZ1</t>
  </si>
  <si>
    <t>sp|Q5E9F7</t>
  </si>
  <si>
    <t>sp|Q58DW5</t>
  </si>
  <si>
    <t>sp|Q0VCA3</t>
  </si>
  <si>
    <t>tr|Q1JP95</t>
  </si>
  <si>
    <t>sp|P62935</t>
  </si>
  <si>
    <t>sp|P08165</t>
  </si>
  <si>
    <t>sp|P13619</t>
  </si>
  <si>
    <t>sp|Q32LA7</t>
  </si>
  <si>
    <t>sp|P61284</t>
  </si>
  <si>
    <t>tr|Q1RMR8</t>
  </si>
  <si>
    <t>sp|Q32LL2</t>
  </si>
  <si>
    <t>sp|P26452</t>
  </si>
  <si>
    <t>tr|Q08E34</t>
  </si>
  <si>
    <t>tr|E1BMM8</t>
  </si>
  <si>
    <t>tr|Q0IIJ8</t>
  </si>
  <si>
    <t>sp|P03972</t>
  </si>
  <si>
    <t>tr|E1B717</t>
  </si>
  <si>
    <t>tr|E1BM93</t>
  </si>
  <si>
    <t>tr|A6QLT8</t>
  </si>
  <si>
    <t>tr|A4IF81</t>
  </si>
  <si>
    <t>tr|F1N7I5</t>
  </si>
  <si>
    <t>tr|F1MJI7</t>
  </si>
  <si>
    <t>tr|A7MBI5</t>
  </si>
  <si>
    <t>tr|A7MB21</t>
  </si>
  <si>
    <t>tr|Q0V896</t>
  </si>
  <si>
    <t>tr|A7E355</t>
  </si>
  <si>
    <t>tr|F1N3I4</t>
  </si>
  <si>
    <t>tr|E1BG76</t>
  </si>
  <si>
    <t>sp|P34943</t>
  </si>
  <si>
    <t>sp|P15497</t>
  </si>
  <si>
    <t>sp|Q5EA68</t>
  </si>
  <si>
    <t>sp|Q5EAD6</t>
  </si>
  <si>
    <t>sp|Q0VCY1</t>
  </si>
  <si>
    <t>tr|F1MKS3</t>
  </si>
  <si>
    <t>tr|A5PJD6</t>
  </si>
  <si>
    <t>sp|Q3MHX5</t>
  </si>
  <si>
    <t>sp|Q5E980</t>
  </si>
  <si>
    <t>tr|E1BJV0</t>
  </si>
  <si>
    <t>sp|Q148N0</t>
  </si>
  <si>
    <t>tr|F1MLG1</t>
  </si>
  <si>
    <t>sp|Q5E988</t>
  </si>
  <si>
    <t>tr|F1N6Z0</t>
  </si>
  <si>
    <t>tr|G3N0S9</t>
  </si>
  <si>
    <t>sp|Q2HJG5</t>
  </si>
  <si>
    <t>sp|Q1RMJ6</t>
  </si>
  <si>
    <t>tr|A8E4P3</t>
  </si>
  <si>
    <t>tr|F1N672</t>
  </si>
  <si>
    <t>tr|A5D977</t>
  </si>
  <si>
    <t>sp|Q3T030</t>
  </si>
  <si>
    <t>tr|E1BBC6</t>
  </si>
  <si>
    <t>sp|P11116</t>
  </si>
  <si>
    <t>tr|A4FV10</t>
  </si>
  <si>
    <t>tr|E1BJA2</t>
  </si>
  <si>
    <t>sp|Q56JZ1</t>
  </si>
  <si>
    <t>sp|A6H769</t>
  </si>
  <si>
    <t>sp|A4FV97</t>
  </si>
  <si>
    <t>sp|Q3T160</t>
  </si>
  <si>
    <t>sp|A5PK63</t>
  </si>
  <si>
    <t>tr|A6QPR1</t>
  </si>
  <si>
    <t>sp|Q5E973</t>
  </si>
  <si>
    <t>sp|Q95114</t>
  </si>
  <si>
    <t>tr|A5D7N8</t>
  </si>
  <si>
    <t>tr|Q148D3</t>
  </si>
  <si>
    <t>sp|Q3SZB4</t>
  </si>
  <si>
    <t>sp|Q56JU9</t>
  </si>
  <si>
    <t>sp|Q58DS9</t>
  </si>
  <si>
    <t>sp|P63103</t>
  </si>
  <si>
    <t>sp|Q2YDE4</t>
  </si>
  <si>
    <t>sp|Q0VCM4</t>
  </si>
  <si>
    <t>sp|Q76I82</t>
  </si>
  <si>
    <t>sp|Q3T057</t>
  </si>
  <si>
    <t>tr|F1MXY8</t>
  </si>
  <si>
    <t>tr|A5D7J7</t>
  </si>
  <si>
    <t>sp|Q3SYZ4</t>
  </si>
  <si>
    <t>sp|Q2KIG0</t>
  </si>
  <si>
    <t>sp|Q56K03</t>
  </si>
  <si>
    <t>sp|Q5EAD4</t>
  </si>
  <si>
    <t>sp|A5PK45</t>
  </si>
  <si>
    <t>sp|Q3T0V4</t>
  </si>
  <si>
    <t>sp|P05631</t>
  </si>
  <si>
    <t>sp|P23709</t>
  </si>
  <si>
    <t>sp|Q3SWW9</t>
  </si>
  <si>
    <t>sp|Q02373</t>
  </si>
  <si>
    <t>sp|Q95LA0</t>
  </si>
  <si>
    <t>sp|Q24JY1</t>
  </si>
  <si>
    <t>sp|Q29RZ0</t>
  </si>
  <si>
    <t>sp|Q3ZBK2</t>
  </si>
  <si>
    <t>tr|F6RWK1</t>
  </si>
  <si>
    <t>sp|Q3SZ90</t>
  </si>
  <si>
    <t>tr|Q24JZ8</t>
  </si>
  <si>
    <t>sp|Q3MHL3</t>
  </si>
  <si>
    <t>tr|E1B9H3</t>
  </si>
  <si>
    <t>sp|Q5E9M1</t>
  </si>
  <si>
    <t>tr|E1BAJ4</t>
  </si>
  <si>
    <t>sp|P62261</t>
  </si>
  <si>
    <t>sp|Q0P5H1</t>
  </si>
  <si>
    <t>sp|Q3MHH4</t>
  </si>
  <si>
    <t>sp|P00423</t>
  </si>
  <si>
    <t>sp|Q3MHP2</t>
  </si>
  <si>
    <t>sp|Q2HJF7</t>
  </si>
  <si>
    <t>sp|A7YY55</t>
  </si>
  <si>
    <t>sp|Q0IIG8</t>
  </si>
  <si>
    <t>tr|F1N3P2</t>
  </si>
  <si>
    <t>sp|Q3SZM5</t>
  </si>
  <si>
    <t>tr|A6QQP4</t>
  </si>
  <si>
    <t>sp|P61283</t>
  </si>
  <si>
    <t>tr|A6QR21</t>
  </si>
  <si>
    <t>tr|Q5MYT8</t>
  </si>
  <si>
    <t>sp|Q3SWY2</t>
  </si>
  <si>
    <t>tr|Q3SYT9</t>
  </si>
  <si>
    <t>sp|P84466</t>
  </si>
  <si>
    <t>sp|Q28035</t>
  </si>
  <si>
    <t>tr|Q3ZCE2</t>
  </si>
  <si>
    <t>sp|O77834</t>
  </si>
  <si>
    <t>tr|A7E307</t>
  </si>
  <si>
    <t>sp|Q29RK1</t>
  </si>
  <si>
    <t>tr|F1MP74</t>
  </si>
  <si>
    <t>tr|A5D7K0</t>
  </si>
  <si>
    <t>sp|A2VDL8</t>
  </si>
  <si>
    <t>sp|Q5E995</t>
  </si>
  <si>
    <t>sp|P34942</t>
  </si>
  <si>
    <t>tr|A8E645</t>
  </si>
  <si>
    <t>tr|A5D7D9</t>
  </si>
  <si>
    <t>sp|Q3ZCD7</t>
  </si>
  <si>
    <t>sp|Q6B856</t>
  </si>
  <si>
    <t>sp|Q3T0L2</t>
  </si>
  <si>
    <t>tr|A6QPH7</t>
  </si>
  <si>
    <t>sp|Q3T0S6</t>
  </si>
  <si>
    <t>tr|F1N301</t>
  </si>
  <si>
    <t>sp|Q59HJ6</t>
  </si>
  <si>
    <t>tr|A7Z038</t>
  </si>
  <si>
    <t>tr|A0JN43</t>
  </si>
  <si>
    <t>sp|P41563</t>
  </si>
  <si>
    <t>tr|C3V9V7</t>
  </si>
  <si>
    <t>tr|A5D7G6</t>
  </si>
  <si>
    <t>tr|A6QR14</t>
  </si>
  <si>
    <t>sp|P11179</t>
  </si>
  <si>
    <t>tr|A6QQT5</t>
  </si>
  <si>
    <t>tr|Q3SX47</t>
  </si>
  <si>
    <t>sp|P42899</t>
  </si>
  <si>
    <t>sp|Q3T087</t>
  </si>
  <si>
    <t>tr|Q3T076</t>
  </si>
  <si>
    <t>sp|A7YY49</t>
  </si>
  <si>
    <t>sp|Q3T0U2</t>
  </si>
  <si>
    <t>sp|Q56K10</t>
  </si>
  <si>
    <t>sp|Q3SZI4</t>
  </si>
  <si>
    <t>sp|Q4PJW3</t>
  </si>
  <si>
    <t>tr|E1BFA8</t>
  </si>
  <si>
    <t>tr|A7MBD4</t>
  </si>
  <si>
    <t>tr|Q17QP9</t>
  </si>
  <si>
    <t>sp|Q9XSA7</t>
  </si>
  <si>
    <t>tr|D3JUI8</t>
  </si>
  <si>
    <t>sp|Q2TBV3</t>
  </si>
  <si>
    <t>sp|Q56JX5</t>
  </si>
  <si>
    <t>tr|Q3ZC41</t>
  </si>
  <si>
    <t>tr|F1MBF6</t>
  </si>
  <si>
    <t>sp|Q0V8F1</t>
  </si>
  <si>
    <t>sp|P53619</t>
  </si>
  <si>
    <t>sp|P25708</t>
  </si>
  <si>
    <t>sp|Q76I81</t>
  </si>
  <si>
    <t>sp|Q0V8B6</t>
  </si>
  <si>
    <t>sp|Q07130</t>
  </si>
  <si>
    <t>sp|Q1JQ93</t>
  </si>
  <si>
    <t>sp|Q5EA46</t>
  </si>
  <si>
    <t>tr|F1MU48</t>
  </si>
  <si>
    <t>sp|P30932</t>
  </si>
  <si>
    <t>tr|E1BLV6</t>
  </si>
  <si>
    <t>tr|A6QQ11</t>
  </si>
  <si>
    <t>tr|A8E4P2</t>
  </si>
  <si>
    <t>sp|P00735</t>
  </si>
  <si>
    <t>sp|Q28065</t>
  </si>
  <si>
    <t>sp|Q5E9J1</t>
  </si>
  <si>
    <t>sp|P00426</t>
  </si>
  <si>
    <t>sp|Q5E9F9</t>
  </si>
  <si>
    <t>sp|Q862I1</t>
  </si>
  <si>
    <t>sp|Q3T0F4</t>
  </si>
  <si>
    <t>sp|Q2KIA5</t>
  </si>
  <si>
    <t>tr|E1BKX7</t>
  </si>
  <si>
    <t>sp|P22292</t>
  </si>
  <si>
    <t>tr|E1BBC4</t>
  </si>
  <si>
    <t>sp|Q5E9G3</t>
  </si>
  <si>
    <t>sp|P41541</t>
  </si>
  <si>
    <t>sp|Q0P5K3</t>
  </si>
  <si>
    <t>tr|Q2HJD8</t>
  </si>
  <si>
    <t>sp|P68530</t>
  </si>
  <si>
    <t>sp|Q5E954</t>
  </si>
  <si>
    <t>sp|Q2YDL5</t>
  </si>
  <si>
    <t>sp|P61356</t>
  </si>
  <si>
    <t>tr|A0JN38</t>
  </si>
  <si>
    <t>sp|P52193</t>
  </si>
  <si>
    <t>tr|E1BNP8</t>
  </si>
  <si>
    <t>tr|A5D9D7</t>
  </si>
  <si>
    <t>sp|O02741</t>
  </si>
  <si>
    <t>sp|Q2KIL5</t>
  </si>
  <si>
    <t>sp|Q6Q137</t>
  </si>
  <si>
    <t>tr|F1N533</t>
  </si>
  <si>
    <t>sp|Q28852</t>
  </si>
  <si>
    <t>tr|Q3YJJ4</t>
  </si>
  <si>
    <t>tr|E1BMF2</t>
  </si>
  <si>
    <t>sp|P00429</t>
  </si>
  <si>
    <t>sp|P00171</t>
  </si>
  <si>
    <t>tr|E1B7B1</t>
  </si>
  <si>
    <t>sp|P13272</t>
  </si>
  <si>
    <t>sp|Q2HJ58</t>
  </si>
  <si>
    <t>tr|A6H732</t>
  </si>
  <si>
    <t>sp|Q3T003</t>
  </si>
  <si>
    <t>sp|P79132</t>
  </si>
  <si>
    <t>sp|A2VE14</t>
  </si>
  <si>
    <t>sp|P81948</t>
  </si>
  <si>
    <t>sp|Q5E987</t>
  </si>
  <si>
    <t>sp|Q32KN8</t>
  </si>
  <si>
    <t>sp|Q28107</t>
  </si>
  <si>
    <t>tr|Q24K14</t>
  </si>
  <si>
    <t>tr|Q29RN2</t>
  </si>
  <si>
    <t>sp|P79136</t>
  </si>
  <si>
    <t>sp|Q3T171</t>
  </si>
  <si>
    <t>sp|A6QP55</t>
  </si>
  <si>
    <t>sp|Q2TBX5</t>
  </si>
  <si>
    <t>tr|F1MVC0</t>
  </si>
  <si>
    <t>sp|Q3T0D5</t>
  </si>
  <si>
    <t>sp|Q56JW4</t>
  </si>
  <si>
    <t>sp|Q9N0V4</t>
  </si>
  <si>
    <t>sp|Q58DR8</t>
  </si>
  <si>
    <t>sp|Q2KJ46</t>
  </si>
  <si>
    <t>sp|Q2KJB7</t>
  </si>
  <si>
    <t>tr|Q32S33</t>
  </si>
  <si>
    <t>tr|A5D9H5</t>
  </si>
  <si>
    <t>sp|Q02368</t>
  </si>
  <si>
    <t>sp|Q9MZ13</t>
  </si>
  <si>
    <t>sp|P31836</t>
  </si>
  <si>
    <t>sp|Q56K14</t>
  </si>
  <si>
    <t>tr|G3MWR4</t>
  </si>
  <si>
    <t>tr|A6QNJ8</t>
  </si>
  <si>
    <t>sp|Q5E9F5</t>
  </si>
  <si>
    <t>tr|E1B9R3</t>
  </si>
  <si>
    <t>tr|F1MF68</t>
  </si>
  <si>
    <t>sp|Q2YDM1</t>
  </si>
  <si>
    <t>tr|G3X771</t>
  </si>
  <si>
    <t>sp|Q3SX14</t>
  </si>
  <si>
    <t>sp|Q92176</t>
  </si>
  <si>
    <t>tr|E1BLZ8</t>
  </si>
  <si>
    <t>sp|Q3T0I5</t>
  </si>
  <si>
    <t>tr|Q3ZBA4</t>
  </si>
  <si>
    <t>sp|Q0IIM3</t>
  </si>
  <si>
    <t>sp|Q2KJD2</t>
  </si>
  <si>
    <t>sp|Q56JV1</t>
  </si>
  <si>
    <t>tr|Q2KIS4</t>
  </si>
  <si>
    <t>sp|Q3T0Q4</t>
  </si>
  <si>
    <t>sp|Q5E9E2</t>
  </si>
  <si>
    <t>tr|Q3ZC44</t>
  </si>
  <si>
    <t>sp|P42029</t>
  </si>
  <si>
    <t>sp|Q3T189</t>
  </si>
  <si>
    <t>sp|Q17R06</t>
  </si>
  <si>
    <t>sp|A4FUI2</t>
  </si>
  <si>
    <t>sp|Q5E9C2</t>
  </si>
  <si>
    <t>sp|Q3SZQ6</t>
  </si>
  <si>
    <t>sp|P81644</t>
  </si>
  <si>
    <t>sp|P48305</t>
  </si>
  <si>
    <t>sp|Q9BGI3</t>
  </si>
  <si>
    <t>sp|Q0II59</t>
  </si>
  <si>
    <t>tr|B0JYK4</t>
  </si>
  <si>
    <t>sp|Q3T0T7</t>
  </si>
  <si>
    <t>sp|Q2HJ89</t>
  </si>
  <si>
    <t>sp|Q58DK4</t>
  </si>
  <si>
    <t>tr|Q148E3</t>
  </si>
  <si>
    <t>tr|A7YWH5</t>
  </si>
  <si>
    <t>tr|Q5E952</t>
  </si>
  <si>
    <t>sp|Q56JX3</t>
  </si>
  <si>
    <t>tr|A4FUY3</t>
  </si>
  <si>
    <t>sp|Q2KHU8</t>
  </si>
  <si>
    <t>tr|A6QR28</t>
  </si>
  <si>
    <t>sp|Q3SZF8</t>
  </si>
  <si>
    <t>tr|E1B9I1</t>
  </si>
  <si>
    <t>sp|Q3MHR5</t>
  </si>
  <si>
    <t>sp|P08169</t>
  </si>
  <si>
    <t>sp|Q3T0L7</t>
  </si>
  <si>
    <t>sp|Q3ZBT6</t>
  </si>
  <si>
    <t>sp|P26779</t>
  </si>
  <si>
    <t>tr|F1MGK9</t>
  </si>
  <si>
    <t>tr|Q3MHW4</t>
  </si>
  <si>
    <t>tr|A4FUC6</t>
  </si>
  <si>
    <t>sp|Q2TA40</t>
  </si>
  <si>
    <t>tr|A6QNM9</t>
  </si>
  <si>
    <t>tr|A6QLT9</t>
  </si>
  <si>
    <t>tr|Q6VBM2</t>
  </si>
  <si>
    <t>tr|E1BMF1</t>
  </si>
  <si>
    <t>sp|A5PKI3</t>
  </si>
  <si>
    <t>sp|Q3T108</t>
  </si>
  <si>
    <t>tr|Q17QZ6</t>
  </si>
  <si>
    <t>tr|E1BPX9</t>
  </si>
  <si>
    <t>sp|A6QLP7</t>
  </si>
  <si>
    <t>tr|F2Z4F0</t>
  </si>
  <si>
    <t>sp|Q3MHM7</t>
  </si>
  <si>
    <t>sp|A5PK39</t>
  </si>
  <si>
    <t>tr|Q3T0S7</t>
  </si>
  <si>
    <t>sp|Q0Z7W6</t>
  </si>
  <si>
    <t>sp|P00428</t>
  </si>
  <si>
    <t>sp|Q58CP0</t>
  </si>
  <si>
    <t>sp|Q2UVX4</t>
  </si>
  <si>
    <t>sp|P06868</t>
  </si>
  <si>
    <t>sp|Q3T0Y5</t>
  </si>
  <si>
    <t>sp|A1A4R1</t>
  </si>
  <si>
    <t>tr|A7YWC6</t>
  </si>
  <si>
    <t>tr|A5PJQ6</t>
  </si>
  <si>
    <t>sp|Q2TBQ8</t>
  </si>
  <si>
    <t>sp|Q3ZC84</t>
  </si>
  <si>
    <t>sp|Q3SYU7</t>
  </si>
  <si>
    <t>tr|Q2NKT5</t>
  </si>
  <si>
    <t>tr|A5PJV6</t>
  </si>
  <si>
    <t>sp|Q3ZBH8</t>
  </si>
  <si>
    <t>tr|E1BKM4</t>
  </si>
  <si>
    <t>sp|Q5E9D3</t>
  </si>
  <si>
    <t>tr|A6QLR2</t>
  </si>
  <si>
    <t>sp|Q3SZR8</t>
  </si>
  <si>
    <t>sp|Q2KHW5</t>
  </si>
  <si>
    <t>sp|Q17R14</t>
  </si>
  <si>
    <t>tr|Q0P559</t>
  </si>
  <si>
    <t>sp|P52505</t>
  </si>
  <si>
    <t>sp|P17694</t>
  </si>
  <si>
    <t>sp|Q2KI07</t>
  </si>
  <si>
    <t>sp|Q2NL29</t>
  </si>
  <si>
    <t>tr|F1MMK2</t>
  </si>
  <si>
    <t>sp|A5D7E2</t>
  </si>
  <si>
    <t>tr|Q0P5F6</t>
  </si>
  <si>
    <t>sp|Q5KR47</t>
  </si>
  <si>
    <t>sp|Q3T168</t>
  </si>
  <si>
    <t>tr|Q2HJB3</t>
  </si>
  <si>
    <t>sp|Q3T145</t>
  </si>
  <si>
    <t>sp|Q148J6</t>
  </si>
  <si>
    <t>sp|Q3MHX6</t>
  </si>
  <si>
    <t>sp|A7YWC4</t>
  </si>
  <si>
    <t>tr|A2VDW4</t>
  </si>
  <si>
    <t>tr|E1BLF0</t>
  </si>
  <si>
    <t>sp|Q2NL01</t>
  </si>
  <si>
    <t>tr|Q2KJB2</t>
  </si>
  <si>
    <t>tr|F1MIF2</t>
  </si>
  <si>
    <t>tr|F1MPW7</t>
  </si>
  <si>
    <t>sp|Q0P5C0</t>
  </si>
  <si>
    <t>sp|Q2KJG3</t>
  </si>
  <si>
    <t>tr|Q0VD36</t>
  </si>
  <si>
    <t>sp|P00366</t>
  </si>
  <si>
    <t>sp|P12624</t>
  </si>
  <si>
    <t>tr|E1BHT5</t>
  </si>
  <si>
    <t>tr|Q3ZC29</t>
  </si>
  <si>
    <t>sp|Q2T9N1</t>
  </si>
  <si>
    <t>sp|P62157</t>
  </si>
  <si>
    <t>sp|Q6EWQ7</t>
  </si>
  <si>
    <t>tr|F1MX88</t>
  </si>
  <si>
    <t>sp|P23935</t>
  </si>
  <si>
    <t>sp|Q2HJD0</t>
  </si>
  <si>
    <t>sp|Q3B7M5</t>
  </si>
  <si>
    <t>sp|Q05B71</t>
  </si>
  <si>
    <t>tr|Q2KJC5</t>
  </si>
  <si>
    <t>tr|Q32LK4</t>
  </si>
  <si>
    <t>tr|A7MBC5</t>
  </si>
  <si>
    <t>tr|E1BB17</t>
  </si>
  <si>
    <t>sp|Q3SZB3</t>
  </si>
  <si>
    <t>sp|Q3T102</t>
  </si>
  <si>
    <t>tr|F1N6U4</t>
  </si>
  <si>
    <t>sp|Q08DM8</t>
  </si>
  <si>
    <t>sp|Q59A32</t>
  </si>
  <si>
    <t>tr|A5PJP2</t>
  </si>
  <si>
    <t>sp|P43033</t>
  </si>
  <si>
    <t>sp|Q3ZCD0</t>
  </si>
  <si>
    <t>tr|A5PKE2</t>
  </si>
  <si>
    <t>tr|Q2KIS8</t>
  </si>
  <si>
    <t>sp|Q2YDD9</t>
  </si>
  <si>
    <t>sp|P56965</t>
  </si>
  <si>
    <t>sp|Q95KV7</t>
  </si>
  <si>
    <t>sp|Q28851</t>
  </si>
  <si>
    <t>sp|Q3MHM5</t>
  </si>
  <si>
    <t>tr|F1MVX2</t>
  </si>
  <si>
    <t>sp|P04394</t>
  </si>
  <si>
    <t>sp|Q3ZBV8</t>
  </si>
  <si>
    <t>tr|F1MH61</t>
  </si>
  <si>
    <t>sp|Q07536</t>
  </si>
  <si>
    <t>tr|Q29RQ2</t>
  </si>
  <si>
    <t>sp|P68102</t>
  </si>
  <si>
    <t>tr|E1BMM0</t>
  </si>
  <si>
    <t>sp|A7MB35</t>
  </si>
  <si>
    <t>sp|Q3MHG1</t>
  </si>
  <si>
    <t>tr|Q2KJ45</t>
  </si>
  <si>
    <t>sp|Q02369</t>
  </si>
  <si>
    <t>tr|F1MT25</t>
  </si>
  <si>
    <t>tr|Q5E949</t>
  </si>
  <si>
    <t>tr|D3K0R6</t>
  </si>
  <si>
    <t>sp|A6QQT9</t>
  </si>
  <si>
    <t>sp|Q0IIJ2</t>
  </si>
  <si>
    <t>sp|A2VE47</t>
  </si>
  <si>
    <t>sp|Q3T0B7</t>
  </si>
  <si>
    <t>sp|Q3T035</t>
  </si>
  <si>
    <t>tr|A5D7R3</t>
  </si>
  <si>
    <t>sp|Q2KJ93</t>
  </si>
  <si>
    <t>sp|Q3SZH7</t>
  </si>
  <si>
    <t>tr|A6QLS9</t>
  </si>
  <si>
    <t>tr|F1MNT4</t>
  </si>
  <si>
    <t>tr|A6QLV1</t>
  </si>
  <si>
    <t>tr|Q865A3</t>
  </si>
  <si>
    <t>sp|Q3SYU9</t>
  </si>
  <si>
    <t>tr|E1BB38</t>
  </si>
  <si>
    <t>sp|Q9BGI2</t>
  </si>
  <si>
    <t>sp|P68252</t>
  </si>
  <si>
    <t>sp|Q148D5</t>
  </si>
  <si>
    <t>sp|A1A4I9</t>
  </si>
  <si>
    <t>tr|A6QLD1</t>
  </si>
  <si>
    <t>sp|Q5EAC6</t>
  </si>
  <si>
    <t>tr|Q3ZBX0</t>
  </si>
  <si>
    <t>sp|P10103</t>
  </si>
  <si>
    <t>sp|A7MB27</t>
  </si>
  <si>
    <t>sp|P60902</t>
  </si>
  <si>
    <t>tr|A5D7N2</t>
  </si>
  <si>
    <t>sp|P32007</t>
  </si>
  <si>
    <t>sp|Q28165</t>
  </si>
  <si>
    <t>sp|Q3ZC10</t>
  </si>
  <si>
    <t>tr|A0JN37</t>
  </si>
  <si>
    <t>sp|Q3ZBU2</t>
  </si>
  <si>
    <t>sp|Q3ZBL5</t>
  </si>
  <si>
    <t>tr|Q3SZN4</t>
  </si>
  <si>
    <t>sp|P13184</t>
  </si>
  <si>
    <t>sp|Q01321</t>
  </si>
  <si>
    <t>sp|G3N131</t>
  </si>
  <si>
    <t>sp|Q3ZC50</t>
  </si>
  <si>
    <t>sp|Q3SWX2</t>
  </si>
  <si>
    <t>sp|Q32L92</t>
  </si>
  <si>
    <t>sp|Q2KHX3</t>
  </si>
  <si>
    <t>sp|Q6B4J2</t>
  </si>
  <si>
    <t>sp|P68432</t>
  </si>
  <si>
    <t>sp|P81125</t>
  </si>
  <si>
    <t>tr|A6QLL2</t>
  </si>
  <si>
    <t>sp|Q00361</t>
  </si>
  <si>
    <t>sp|Q1JQC2</t>
  </si>
  <si>
    <t>sp|Q58DM8</t>
  </si>
  <si>
    <t>sp|Q5E9J5</t>
  </si>
  <si>
    <t>sp|P07857</t>
  </si>
  <si>
    <t>sp|Q56JY4</t>
  </si>
  <si>
    <t>tr|F1MYW7</t>
  </si>
  <si>
    <t>sp|Q2TBX6</t>
  </si>
  <si>
    <t>tr|Q148N1</t>
  </si>
  <si>
    <t>tr|G3N0V2</t>
  </si>
  <si>
    <t>sp|Q08DW2</t>
  </si>
  <si>
    <t>sp|Q3ZBG0</t>
  </si>
  <si>
    <t>tr|Q1RMI4</t>
  </si>
  <si>
    <t>sp|O97680</t>
  </si>
  <si>
    <t>sp|Q3ZBF7</t>
  </si>
  <si>
    <t>sp|Q2HJ94</t>
  </si>
  <si>
    <t>sp|P19803</t>
  </si>
  <si>
    <t>sp|Q32PJ8</t>
  </si>
  <si>
    <t>sp|Q1JQB2</t>
  </si>
  <si>
    <t>tr|A4IFD1</t>
  </si>
  <si>
    <t>sp|Q3MHY1</t>
  </si>
  <si>
    <t>sp|Q2T9U1</t>
  </si>
  <si>
    <t>sp|Q1JQE6</t>
  </si>
  <si>
    <t>tr|A1L532</t>
  </si>
  <si>
    <t>tr|Q3SZK3</t>
  </si>
  <si>
    <t>tr|Q3SZJ7</t>
  </si>
  <si>
    <t>sp|Q2KIP8</t>
  </si>
  <si>
    <t>tr|Q861S4</t>
  </si>
  <si>
    <t>sp|A6H7B1</t>
  </si>
  <si>
    <t>sp|P19534</t>
  </si>
  <si>
    <t>sp|Q3T0P7</t>
  </si>
  <si>
    <t>tr|A6QLY8</t>
  </si>
  <si>
    <t>sp|Q3T104</t>
  </si>
  <si>
    <t>sp|Q05588</t>
  </si>
  <si>
    <t>sp|Q8HXG5</t>
  </si>
  <si>
    <t>tr|A6QQW3</t>
  </si>
  <si>
    <t>sp|Q5E9D5</t>
  </si>
  <si>
    <t>sp|P00515</t>
  </si>
  <si>
    <t>sp|O77784</t>
  </si>
  <si>
    <t>sp|P21839</t>
  </si>
  <si>
    <t>sp|Q3SZU5</t>
  </si>
  <si>
    <t>sp|Q8SPJ1</t>
  </si>
  <si>
    <t>sp|Q0II26</t>
  </si>
  <si>
    <t>tr|F1MC10</t>
  </si>
  <si>
    <t>tr|E1BH05</t>
  </si>
  <si>
    <t>tr|F1MKG2</t>
  </si>
  <si>
    <t>tr|Q95111</t>
  </si>
  <si>
    <t>sp|P13214</t>
  </si>
  <si>
    <t>tr|E1BNJ0</t>
  </si>
  <si>
    <t>sp|Q3T133</t>
  </si>
  <si>
    <t>sp|Q2HJH2</t>
  </si>
  <si>
    <t>tr|F1MX04</t>
  </si>
  <si>
    <t>tr|G3MWG4</t>
  </si>
  <si>
    <t>tr|Q2KJH0</t>
  </si>
  <si>
    <t>sp|P42028</t>
  </si>
  <si>
    <t>sp|Q2KHX6</t>
  </si>
  <si>
    <t>tr|O02717</t>
  </si>
  <si>
    <t>sp|Q3T0D7</t>
  </si>
  <si>
    <t>sp|Q2HJ49</t>
  </si>
  <si>
    <t>sp|P10881</t>
  </si>
  <si>
    <t>sp|Q64L89</t>
  </si>
  <si>
    <t>sp|A6H767</t>
  </si>
  <si>
    <t>tr|F1MXQ7</t>
  </si>
  <si>
    <t>tr|Q3T103</t>
  </si>
  <si>
    <t>tr|E1BDU8</t>
  </si>
  <si>
    <t>sp|A8E657</t>
  </si>
  <si>
    <t>tr|E1BNY9</t>
  </si>
  <si>
    <t>sp|Q9BGI1</t>
  </si>
  <si>
    <t>sp|Q5EA43</t>
  </si>
  <si>
    <t>sp|A4IFN5</t>
  </si>
  <si>
    <t>sp|Q17QC0</t>
  </si>
  <si>
    <t>sp|Q9MZ08</t>
  </si>
  <si>
    <t>tr|E1BAX6</t>
  </si>
  <si>
    <t>sp|Q2KJC8</t>
  </si>
  <si>
    <t>sp|Q29626</t>
  </si>
  <si>
    <t>tr|A8PVV5</t>
  </si>
  <si>
    <t>sp|A0JNC1</t>
  </si>
  <si>
    <t>tr|A5D788</t>
  </si>
  <si>
    <t>tr|Q2T9U0</t>
  </si>
  <si>
    <t>sp|P07589</t>
  </si>
  <si>
    <t>sp|E1BP36</t>
  </si>
  <si>
    <t>tr|Q3ZBU5</t>
  </si>
  <si>
    <t>tr|E1BE36</t>
  </si>
  <si>
    <t>tr|Q6IE76</t>
  </si>
  <si>
    <t>sp|F6QV99</t>
  </si>
  <si>
    <t>sp|Q3ZCJ7</t>
  </si>
  <si>
    <t>sp|Q5E964</t>
  </si>
  <si>
    <t>tr|F1MUM9</t>
  </si>
  <si>
    <t>sp|Q3T0B2</t>
  </si>
  <si>
    <t>sp|Q3SZL3</t>
  </si>
  <si>
    <t>tr|Q3T0D2</t>
  </si>
  <si>
    <t>tr|E1BI98</t>
  </si>
  <si>
    <t>tr|F1N1G7</t>
  </si>
  <si>
    <t>sp|P02721</t>
  </si>
  <si>
    <t>tr|F1N690</t>
  </si>
  <si>
    <t>tr|Q0P5L6</t>
  </si>
  <si>
    <t>tr|Q0VC47</t>
  </si>
  <si>
    <t>tr|E1BEI0</t>
  </si>
  <si>
    <t>sp|A7YWE4</t>
  </si>
  <si>
    <t>tr|A6H6Y1</t>
  </si>
  <si>
    <t>tr|Q3SYV6</t>
  </si>
  <si>
    <t>tr|Q58DW7</t>
  </si>
  <si>
    <t>tr|G3N0U8</t>
  </si>
  <si>
    <t>sp|Q2NL22</t>
  </si>
  <si>
    <t>tr|A4IFC3</t>
  </si>
  <si>
    <t>sp|P62871</t>
  </si>
  <si>
    <t>sp|Q3ZBF6</t>
  </si>
  <si>
    <t>tr|Q148J4</t>
  </si>
  <si>
    <t>tr|F1MZK4</t>
  </si>
  <si>
    <t>sp|Q27971</t>
  </si>
  <si>
    <t>sp|Q56JY1</t>
  </si>
  <si>
    <t>sp|A5PJI5</t>
  </si>
  <si>
    <t>tr|Q1LZC3</t>
  </si>
  <si>
    <t>sp|Q2KI42</t>
  </si>
  <si>
    <t>sp|O97725</t>
  </si>
  <si>
    <t>sp|P67810</t>
  </si>
  <si>
    <t>tr|E1B7Z4</t>
  </si>
  <si>
    <t>tr|A4IFB8</t>
  </si>
  <si>
    <t>sp|A5D989</t>
  </si>
  <si>
    <t>sp|Q3SZM7</t>
  </si>
  <si>
    <t>tr|E1BGD1</t>
  </si>
  <si>
    <t>sp|Q0VCK5</t>
  </si>
  <si>
    <t>tr|F1MU34</t>
  </si>
  <si>
    <t>tr|E1BDU0</t>
  </si>
  <si>
    <t>sp|A6QLR4</t>
  </si>
  <si>
    <t>tr|Q3ZBH5</t>
  </si>
  <si>
    <t>tr|F1MMK8</t>
  </si>
  <si>
    <t>sp|Q3ZBW7</t>
  </si>
  <si>
    <t>sp|P35720</t>
  </si>
  <si>
    <t>sp|Q8HXQ5</t>
  </si>
  <si>
    <t>tr|F1MF78</t>
  </si>
  <si>
    <t>tr|Q8MHP1</t>
  </si>
  <si>
    <t>sp|P04896</t>
  </si>
  <si>
    <t>tr|G3MYE7</t>
  </si>
  <si>
    <t>sp|Q8HXG6</t>
  </si>
  <si>
    <t>tr|Q2KIM7</t>
  </si>
  <si>
    <t>sp|Q5E983</t>
  </si>
  <si>
    <t>sp|P46196</t>
  </si>
  <si>
    <t>sp|A4FUD9</t>
  </si>
  <si>
    <t>sp|Q2KJ84</t>
  </si>
  <si>
    <t>sp|P68399</t>
  </si>
  <si>
    <t>sp|A4FUA8</t>
  </si>
  <si>
    <t>sp|Q0V8B7</t>
  </si>
  <si>
    <t>tr|F1MGK3</t>
  </si>
  <si>
    <t>sp|Q0P5G4</t>
  </si>
  <si>
    <t>sp|Q2KHZ8</t>
  </si>
  <si>
    <t>tr|Q1JPI3</t>
  </si>
  <si>
    <t>sp|Q02827</t>
  </si>
  <si>
    <t>tr|Q1LZ92</t>
  </si>
  <si>
    <t>sp|Q0VCR7</t>
  </si>
  <si>
    <t>tr|E1BFD5</t>
  </si>
  <si>
    <t>tr|G9HR53</t>
  </si>
  <si>
    <t>sp|Q17QG2</t>
  </si>
  <si>
    <t>tr|E1BB91</t>
  </si>
  <si>
    <t>tr|E1BIU0</t>
  </si>
  <si>
    <t>tr|F1MN93</t>
  </si>
  <si>
    <t>sp|Q3T0E3</t>
  </si>
  <si>
    <t>sp|Q5E972</t>
  </si>
  <si>
    <t>tr|A7YY65</t>
  </si>
  <si>
    <t>tr|E1BJ75</t>
  </si>
  <si>
    <t>tr|F1N2D3</t>
  </si>
  <si>
    <t>sp|P01030</t>
  </si>
  <si>
    <t>tr|E1B828</t>
  </si>
  <si>
    <t>sp|P42026</t>
  </si>
  <si>
    <t>sp|Q2HJ33</t>
  </si>
  <si>
    <t>tr|A5D7U9</t>
  </si>
  <si>
    <t>sp|P11456</t>
  </si>
  <si>
    <t>sp|Q3ZCK9</t>
  </si>
  <si>
    <t>tr|E1BKZ1</t>
  </si>
  <si>
    <t>sp|Q02375</t>
  </si>
  <si>
    <t>sp|P50227</t>
  </si>
  <si>
    <t>tr|F1N7T2</t>
  </si>
  <si>
    <t>sp|Q5E948</t>
  </si>
  <si>
    <t>sp|Q32KV6</t>
  </si>
  <si>
    <t>sp|Q3SZF3</t>
  </si>
  <si>
    <t>sp|Q5E9B7</t>
  </si>
  <si>
    <t>sp|Q2TBI4</t>
  </si>
  <si>
    <t>sp|Q2NKY8</t>
  </si>
  <si>
    <t>tr|Q3SYZ7</t>
  </si>
  <si>
    <t>sp|P06623</t>
  </si>
  <si>
    <t>tr|F1N0S9</t>
  </si>
  <si>
    <t>sp|Q3T061</t>
  </si>
  <si>
    <t>sp|P67774</t>
  </si>
  <si>
    <t>sp|O97594</t>
  </si>
  <si>
    <t>tr|E1B822</t>
  </si>
  <si>
    <t>sp|Q1LZD9</t>
  </si>
  <si>
    <t>sp|Q5E9D0</t>
  </si>
  <si>
    <t>sp|Q3ZBF8</t>
  </si>
  <si>
    <t>sp|A2VE61</t>
  </si>
  <si>
    <t>sp|A6QL88</t>
  </si>
  <si>
    <t>sp|Q6QME8</t>
  </si>
  <si>
    <t>tr|A0FDH2</t>
  </si>
  <si>
    <t>sp|A1L504</t>
  </si>
  <si>
    <t>sp|Q2YDI0</t>
  </si>
  <si>
    <t>sp|Q29RM3</t>
  </si>
  <si>
    <t>tr|E1BNA1</t>
  </si>
  <si>
    <t>sp|P80747</t>
  </si>
  <si>
    <t>sp|Q5EA40</t>
  </si>
  <si>
    <t>tr|F1MVT7</t>
  </si>
  <si>
    <t>sp|P48034</t>
  </si>
  <si>
    <t>sp|P38409</t>
  </si>
  <si>
    <t>tr|Q58CZ3</t>
  </si>
  <si>
    <t>tr|E1B9Q4</t>
  </si>
  <si>
    <t>sp|P34933</t>
  </si>
  <si>
    <t>sp|Q5E9C0</t>
  </si>
  <si>
    <t>sp|P35705</t>
  </si>
  <si>
    <t>sp|Q0PGG4</t>
  </si>
  <si>
    <t>tr|F1MNI4</t>
  </si>
  <si>
    <t>sp|A6H7I5</t>
  </si>
  <si>
    <t>tr|F1MPZ9</t>
  </si>
  <si>
    <t>tr|E1BN47</t>
  </si>
  <si>
    <t>tr|G3MXL3</t>
  </si>
  <si>
    <t>sp|P62276</t>
  </si>
  <si>
    <t>sp|P00126</t>
  </si>
  <si>
    <t>sp|Q2KJ25</t>
  </si>
  <si>
    <t>tr|A6QQV8</t>
  </si>
  <si>
    <t>tr|E1BE55</t>
  </si>
  <si>
    <t>tr|Q3YJI6</t>
  </si>
  <si>
    <t>sp|O77588</t>
  </si>
  <si>
    <t>tr|E1BH79</t>
  </si>
  <si>
    <t>sp|P03887</t>
  </si>
  <si>
    <t>sp|Q95JH2</t>
  </si>
  <si>
    <t>sp|Q28104</t>
  </si>
  <si>
    <t>sp|Q29RT0</t>
  </si>
  <si>
    <t>tr|E1BFQ6</t>
  </si>
  <si>
    <t>sp|A6H768</t>
  </si>
  <si>
    <t>sp|P40682</t>
  </si>
  <si>
    <t>tr|Q2KJ17</t>
  </si>
  <si>
    <t>sp|Q0VCY0</t>
  </si>
  <si>
    <t>sp|Q3B7M9</t>
  </si>
  <si>
    <t>sp|Q08DP0</t>
  </si>
  <si>
    <t>sp|Q5E9K0</t>
  </si>
  <si>
    <t>sp|Q08DQ2</t>
  </si>
  <si>
    <t>tr|F1N3F6</t>
  </si>
  <si>
    <t>tr|F1N153</t>
  </si>
  <si>
    <t>sp|P80746</t>
  </si>
  <si>
    <t>sp|P01888</t>
  </si>
  <si>
    <t>tr|Q24JZ4</t>
  </si>
  <si>
    <t>sp|Q56JZ5</t>
  </si>
  <si>
    <t>sp|E1BD52</t>
  </si>
  <si>
    <t>tr|F1MC63</t>
  </si>
  <si>
    <t>sp|A3KN12</t>
  </si>
  <si>
    <t>sp|P11178</t>
  </si>
  <si>
    <t>sp|Q1JQC5</t>
  </si>
  <si>
    <t>sp|Q2HJJ1</t>
  </si>
  <si>
    <t>sp|Q29S22</t>
  </si>
  <si>
    <t>tr|E1BKG4</t>
  </si>
  <si>
    <t>sp|A7MB10</t>
  </si>
  <si>
    <t>tr|I3PES8</t>
  </si>
  <si>
    <t>tr|E1BB48</t>
  </si>
  <si>
    <t>sp|Q08DZ2</t>
  </si>
  <si>
    <t>tr|Q5GF34</t>
  </si>
  <si>
    <t>sp|A4FV37</t>
  </si>
  <si>
    <t>tr|Q08DQ6</t>
  </si>
  <si>
    <t>sp|Q32KY0</t>
  </si>
  <si>
    <t>tr|A6QQS1</t>
  </si>
  <si>
    <t>sp|Q3T0W9</t>
  </si>
  <si>
    <t>tr|A5PKJ3</t>
  </si>
  <si>
    <t>sp|Q3SZ65</t>
  </si>
  <si>
    <t>sp|P19858</t>
  </si>
  <si>
    <t>tr|A6QLD6</t>
  </si>
  <si>
    <t>tr|A5PKK6</t>
  </si>
  <si>
    <t>tr|E1BEK9</t>
  </si>
  <si>
    <t>sp|Q3MHR7</t>
  </si>
  <si>
    <t>tr|G3MZD8</t>
  </si>
  <si>
    <t>tr|E1BLU0</t>
  </si>
  <si>
    <t>sp|Q58D56</t>
  </si>
  <si>
    <t>sp|Q2KI62</t>
  </si>
  <si>
    <t>sp|Q05752</t>
  </si>
  <si>
    <t>tr|Q3SYY3</t>
  </si>
  <si>
    <t>tr|Q24JZ0</t>
  </si>
  <si>
    <t>sp|Q148H0</t>
  </si>
  <si>
    <t>tr|G3N3D4</t>
  </si>
  <si>
    <t>sp|Q3ZCF7</t>
  </si>
  <si>
    <t>tr|A6QL97</t>
  </si>
  <si>
    <t>sp|Q3ZCC9</t>
  </si>
  <si>
    <t>sp|P14893</t>
  </si>
  <si>
    <t>sp|O97593</t>
  </si>
  <si>
    <t>tr|E1BKW5</t>
  </si>
  <si>
    <t>tr|E1BGE2</t>
  </si>
  <si>
    <t>tr|E1BDB0</t>
  </si>
  <si>
    <t>tr|Q5EA54</t>
  </si>
  <si>
    <t>tr|Q0P5H6</t>
  </si>
  <si>
    <t>tr|Q862H7</t>
  </si>
  <si>
    <t>sp|Q5EA36</t>
  </si>
  <si>
    <t>sp|Q3MHE4</t>
  </si>
  <si>
    <t>sp|P17690</t>
  </si>
  <si>
    <t>sp|Q3T199</t>
  </si>
  <si>
    <t>sp|P23956</t>
  </si>
  <si>
    <t>sp|Q02365</t>
  </si>
  <si>
    <t>sp|Q3SZ59</t>
  </si>
  <si>
    <t>sp|Q2KI08</t>
  </si>
  <si>
    <t>sp|Q5E9F8</t>
  </si>
  <si>
    <t>sp|A6QPQ5</t>
  </si>
  <si>
    <t>sp|Q3ZC89</t>
  </si>
  <si>
    <t>tr|F1MD34</t>
  </si>
  <si>
    <t>sp|F1N5S9</t>
  </si>
  <si>
    <t>tr|Q29RH9</t>
  </si>
  <si>
    <t>sp|Q02367</t>
  </si>
  <si>
    <t>sp|P19483</t>
  </si>
  <si>
    <t>tr|Q148D6</t>
  </si>
  <si>
    <t>tr|E1B844</t>
  </si>
  <si>
    <t>sp|P03929</t>
  </si>
  <si>
    <t>sp|P82925</t>
  </si>
  <si>
    <t>tr|Q8WMQ6</t>
  </si>
  <si>
    <t>sp|P79103</t>
  </si>
  <si>
    <t>sp|A7MAZ5</t>
  </si>
  <si>
    <t>tr|A8Q3N8</t>
  </si>
  <si>
    <t>sp|A6H7F6</t>
  </si>
  <si>
    <t>sp|Q2KID7</t>
  </si>
  <si>
    <t>sp|Q3SZ87</t>
  </si>
  <si>
    <t>sp|P19035</t>
  </si>
  <si>
    <t>sp|P62833</t>
  </si>
  <si>
    <t>sp|Q5E9M8</t>
  </si>
  <si>
    <t>sp|Q5E9A1</t>
  </si>
  <si>
    <t>tr|Q32LF7</t>
  </si>
  <si>
    <t>sp|Q865S1</t>
  </si>
  <si>
    <t>sp|Q2KIA4</t>
  </si>
  <si>
    <t>sp|Q0P5M9</t>
  </si>
  <si>
    <t>sp|Q17QE5</t>
  </si>
  <si>
    <t>sp|Q5E9R1</t>
  </si>
  <si>
    <t>sp|Q3SZJ4</t>
  </si>
  <si>
    <t>tr|A6QPT2</t>
  </si>
  <si>
    <t>tr|Q3T018</t>
  </si>
  <si>
    <t>tr|F1MDT4</t>
  </si>
  <si>
    <t>sp|P00129</t>
  </si>
  <si>
    <t>tr|E1BJB1</t>
  </si>
  <si>
    <t>sp|Q5E9B5</t>
  </si>
  <si>
    <t>tr|F2Z4J1</t>
  </si>
  <si>
    <t>sp|Q9TTK6</t>
  </si>
  <si>
    <t>tr|F1MQN0</t>
  </si>
  <si>
    <t>tr|A5D7E0</t>
  </si>
  <si>
    <t>tr|Q1RMI2</t>
  </si>
  <si>
    <t>sp|A2VDS0</t>
  </si>
  <si>
    <t>sp|Q8WMV1</t>
  </si>
  <si>
    <t>sp|P31976</t>
  </si>
  <si>
    <t>tr|A6QNJ7</t>
  </si>
  <si>
    <t>tr|E1BKJ7</t>
  </si>
  <si>
    <t>tr|F1MYD0</t>
  </si>
  <si>
    <t>sp|Q29466</t>
  </si>
  <si>
    <t>sp|A7MB45</t>
  </si>
  <si>
    <t>tr|A7E3S8</t>
  </si>
  <si>
    <t>tr|E1BNG7</t>
  </si>
  <si>
    <t>tr|A6QPG6</t>
  </si>
  <si>
    <t>sp|Q2KJI7</t>
  </si>
  <si>
    <t>tr|Q0IIJ1</t>
  </si>
  <si>
    <t>sp|Q3SX43</t>
  </si>
  <si>
    <t>tr|G5E567</t>
  </si>
  <si>
    <t>sp|P07994</t>
  </si>
  <si>
    <t>sp|Q17QJ1</t>
  </si>
  <si>
    <t>sp|Q0III3</t>
  </si>
  <si>
    <t>sp|O46563</t>
  </si>
  <si>
    <t>sp|Q0P5I8</t>
  </si>
  <si>
    <t>tr|F1MNT1</t>
  </si>
  <si>
    <t>sp|Q95115</t>
  </si>
  <si>
    <t>tr|F1MEN3</t>
  </si>
  <si>
    <t>tr|A7Z040</t>
  </si>
  <si>
    <t>sp|Q9TU47</t>
  </si>
  <si>
    <t>tr|E1BP32</t>
  </si>
  <si>
    <t>tr|E1BL12</t>
  </si>
  <si>
    <t>sp|Q3ZBU9</t>
  </si>
  <si>
    <t>sp|P32592</t>
  </si>
  <si>
    <t>tr|A6QQK3</t>
  </si>
  <si>
    <t>sp|Q3ZC98</t>
  </si>
  <si>
    <t>sp|Q3T196</t>
  </si>
  <si>
    <t>sp|Q29448</t>
  </si>
  <si>
    <t>sp|P37980</t>
  </si>
  <si>
    <t>sp|P05630</t>
  </si>
  <si>
    <t>sp|P00514</t>
  </si>
  <si>
    <t>sp|A6QR55</t>
  </si>
  <si>
    <t>sp|A4IF78</t>
  </si>
  <si>
    <t>tr|Q3T119</t>
  </si>
  <si>
    <t>sp|P61285</t>
  </si>
  <si>
    <t>sp|P16368</t>
  </si>
  <si>
    <t>tr|Q7JAS9</t>
  </si>
  <si>
    <t>tr|Q58DR1</t>
  </si>
  <si>
    <t>tr|Q32LP1</t>
  </si>
  <si>
    <t>sp|Q03247</t>
  </si>
  <si>
    <t>tr|G3X6N9</t>
  </si>
  <si>
    <t>tr|G3N3B7</t>
  </si>
  <si>
    <t>sp|Q02370</t>
  </si>
  <si>
    <t>tr|A5PK55</t>
  </si>
  <si>
    <t>tr|F1N0V8</t>
  </si>
  <si>
    <t>sp|Q17QC5</t>
  </si>
  <si>
    <t>sp|P21809</t>
  </si>
  <si>
    <t>tr|A7E2Z1</t>
  </si>
  <si>
    <t>tr|F1MFA3</t>
  </si>
  <si>
    <t>tr|E1BK69</t>
  </si>
  <si>
    <t>sp|P41976</t>
  </si>
  <si>
    <t>tr|D9IE06</t>
  </si>
  <si>
    <t>tr|A6QLZ6</t>
  </si>
  <si>
    <t>tr|A6QLG1</t>
  </si>
  <si>
    <t>tr|A5PK70</t>
  </si>
  <si>
    <t>sp|Q8WMX8</t>
  </si>
  <si>
    <t>sp|Q5E9L6</t>
  </si>
  <si>
    <t>sp|Q3ZBD7</t>
  </si>
  <si>
    <t>sp|Q3T094</t>
  </si>
  <si>
    <t>sp|Q3B8S0</t>
  </si>
  <si>
    <t>sp|Q2NKZ5</t>
  </si>
  <si>
    <t>sp|Q2KJG4</t>
  </si>
  <si>
    <t>sp|Q2KI56</t>
  </si>
  <si>
    <t>sp|Q2HJ38</t>
  </si>
  <si>
    <t>sp|Q2HJ22</t>
  </si>
  <si>
    <t>sp|Q0VBZ0</t>
  </si>
  <si>
    <t>sp|Q0P5L5</t>
  </si>
  <si>
    <t>sp|P50397</t>
  </si>
  <si>
    <t>sp|A6H7B5</t>
  </si>
  <si>
    <t>sp|A5PJ65</t>
  </si>
  <si>
    <t>tr|D3IVZ3</t>
  </si>
  <si>
    <t>tr|Q3YJJ2</t>
  </si>
  <si>
    <t>tr|A8E651</t>
  </si>
  <si>
    <t>sp|Q5E9R3</t>
  </si>
  <si>
    <t>tr|F1MJU4</t>
  </si>
  <si>
    <t>sp|Q2NL17</t>
  </si>
  <si>
    <t>tr|Q3SZB6</t>
  </si>
  <si>
    <t>sp|P79122</t>
  </si>
  <si>
    <t>sp|Q29RR1</t>
  </si>
  <si>
    <t>tr|F1N3H6</t>
  </si>
  <si>
    <t>tr|A6QQF3</t>
  </si>
  <si>
    <t>sp|Q3T0R4</t>
  </si>
  <si>
    <t>tr|A2VDN9</t>
  </si>
  <si>
    <t>sp|P62866</t>
  </si>
  <si>
    <t>tr|Q17QD7</t>
  </si>
  <si>
    <t>sp|Q3SZ62</t>
  </si>
  <si>
    <t>tr|F1N507</t>
  </si>
  <si>
    <t>sp|Q3SZL5</t>
  </si>
  <si>
    <t>tr|E1BMI6</t>
  </si>
  <si>
    <t>tr|C1JZ67</t>
  </si>
  <si>
    <t>tr|A8E648</t>
  </si>
  <si>
    <t>tr|A6QQX8</t>
  </si>
  <si>
    <t>tr|A5PJY3</t>
  </si>
  <si>
    <t>sp|P83095</t>
  </si>
  <si>
    <t>sp|Q3ZBT5</t>
  </si>
  <si>
    <t>sp|Q2TBR0</t>
  </si>
  <si>
    <t>sp|P80724</t>
  </si>
  <si>
    <t>sp|P23196</t>
  </si>
  <si>
    <t>sp|P13271</t>
  </si>
  <si>
    <t>sp|A5D7L5</t>
  </si>
  <si>
    <t>tr|Q3MHE6</t>
  </si>
  <si>
    <t>tr|Q2TA30</t>
  </si>
  <si>
    <t>tr|Q1RMV1</t>
  </si>
  <si>
    <t>sp|Q3SZ22</t>
  </si>
  <si>
    <t>tr|A5PJQ1</t>
  </si>
  <si>
    <t>tr|F1MZ21</t>
  </si>
  <si>
    <t>sp|Q3SZV6</t>
  </si>
  <si>
    <t>tr|F1MN29</t>
  </si>
  <si>
    <t>tr|A4FUF2</t>
  </si>
  <si>
    <t>sp|Q1LZB0</t>
  </si>
  <si>
    <t>tr|A6QNY4</t>
  </si>
  <si>
    <t>tr|E1BD64</t>
  </si>
  <si>
    <t>tr|E1BCV4</t>
  </si>
  <si>
    <t>tr|A6QPA1</t>
  </si>
  <si>
    <t>sp|Q3SYW9</t>
  </si>
  <si>
    <t>sp|Q2YDP3</t>
  </si>
  <si>
    <t>sp|Q2YDF6</t>
  </si>
  <si>
    <t>sp|Q2KIN6</t>
  </si>
  <si>
    <t>sp|Q0VC24</t>
  </si>
  <si>
    <t>sp|Q0VBZ9</t>
  </si>
  <si>
    <t>sp|P13909</t>
  </si>
  <si>
    <t>sp|A8YXY3</t>
  </si>
  <si>
    <t>sp|A3KN05</t>
  </si>
  <si>
    <t>sp|Q3MHN0</t>
  </si>
  <si>
    <t>sp|P13213</t>
  </si>
  <si>
    <t>sp|Q3T0W4</t>
  </si>
  <si>
    <t>tr|Q58DN0</t>
  </si>
  <si>
    <t>tr|A6QP51</t>
  </si>
  <si>
    <t>tr|F1MK07</t>
  </si>
  <si>
    <t>tr|E1BGH0</t>
  </si>
  <si>
    <t>tr|A4FV90</t>
  </si>
  <si>
    <t>tr|B2CZT3</t>
  </si>
  <si>
    <t>tr|A5PKE3</t>
  </si>
  <si>
    <t>sp|Q2YDE3</t>
  </si>
  <si>
    <t>tr|A7Z082</t>
  </si>
  <si>
    <t>tr|A8E644</t>
  </si>
  <si>
    <t>tr|Q24JZ7</t>
  </si>
  <si>
    <t>tr|F1N2J7</t>
  </si>
  <si>
    <t>tr|A7MB23</t>
  </si>
  <si>
    <t>sp|A0JN54</t>
  </si>
  <si>
    <t>tr|G3MY77</t>
  </si>
  <si>
    <t>tr|E1BEI2</t>
  </si>
  <si>
    <t>sp|P27214</t>
  </si>
  <si>
    <t>tr|Q3T0G3</t>
  </si>
  <si>
    <t>tr|Q3SWX4</t>
  </si>
  <si>
    <t>sp|Q28178</t>
  </si>
  <si>
    <t>tr|A6QQS8</t>
  </si>
  <si>
    <t>sp|P82916</t>
  </si>
  <si>
    <t>sp|Q3T0T1</t>
  </si>
  <si>
    <t>sp|P81134</t>
  </si>
  <si>
    <t>sp|Q02380</t>
  </si>
  <si>
    <t>sp|Q3T134</t>
  </si>
  <si>
    <t>sp|Q3B7L6</t>
  </si>
  <si>
    <t>sp|A2VDZ9</t>
  </si>
  <si>
    <t>tr|A6H718</t>
  </si>
  <si>
    <t>tr|Q0VCV3</t>
  </si>
  <si>
    <t>tr|A5D7A2</t>
  </si>
  <si>
    <t>sp|Q3SYV3</t>
  </si>
  <si>
    <t>sp|Q2TBW6</t>
  </si>
  <si>
    <t>sp|P82922</t>
  </si>
  <si>
    <t>tr|F1MMD5</t>
  </si>
  <si>
    <t>sp|Q5E9F2</t>
  </si>
  <si>
    <t>sp|Q28034</t>
  </si>
  <si>
    <t>tr|Q3T037</t>
  </si>
  <si>
    <t>sp|A4FV61</t>
  </si>
  <si>
    <t>tr|H7BWW0</t>
  </si>
  <si>
    <t>sp|P23934</t>
  </si>
  <si>
    <t>sp|P19034</t>
  </si>
  <si>
    <t>sp|A4IFE3</t>
  </si>
  <si>
    <t>sp|Q28824</t>
  </si>
  <si>
    <t>tr|Q0III5</t>
  </si>
  <si>
    <t>sp|Q3T148</t>
  </si>
  <si>
    <t>sp|Q0VCQ8</t>
  </si>
  <si>
    <t>sp|P67868</t>
  </si>
  <si>
    <t>tr|A6QQN2</t>
  </si>
  <si>
    <t>sp|Q1RMR2</t>
  </si>
  <si>
    <t>sp|P42891</t>
  </si>
  <si>
    <t>sp|Q05B45</t>
  </si>
  <si>
    <t>sp|Q3MHW9</t>
  </si>
  <si>
    <t>sp|Q3ZBV2</t>
  </si>
  <si>
    <t>tr|F1N032</t>
  </si>
  <si>
    <t>sp|Q1LZE1</t>
  </si>
  <si>
    <t>tr|Q2KJJ4</t>
  </si>
  <si>
    <t>sp|P00130</t>
  </si>
  <si>
    <t>sp|A0JN52</t>
  </si>
  <si>
    <t>sp|Q3ZBZ1</t>
  </si>
  <si>
    <t>sp|Q2HJE1</t>
  </si>
  <si>
    <t>sp|Q17QN3</t>
  </si>
  <si>
    <t>tr|A6H6Z8</t>
  </si>
  <si>
    <t>sp|Q3SZN2</t>
  </si>
  <si>
    <t>sp|Q2TBX7</t>
  </si>
  <si>
    <t>sp|Q02372</t>
  </si>
  <si>
    <t>tr|A5D9A8</t>
  </si>
  <si>
    <t>tr|F2Y907</t>
  </si>
  <si>
    <t>tr|F1N7J2</t>
  </si>
  <si>
    <t>tr|E1BDN8</t>
  </si>
  <si>
    <t>tr|F1MHR3</t>
  </si>
  <si>
    <t>tr|Q32PA1</t>
  </si>
  <si>
    <t>sp|Q2KJ44</t>
  </si>
  <si>
    <t>sp|P21793</t>
  </si>
  <si>
    <t>tr|F1MM88</t>
  </si>
  <si>
    <t>sp|Q3T0B6</t>
  </si>
  <si>
    <t>tr|Q1RMK7</t>
  </si>
  <si>
    <t>sp|Q0VD53</t>
  </si>
  <si>
    <t>tr|A6H7C7</t>
  </si>
  <si>
    <t>tr|A7YW40</t>
  </si>
  <si>
    <t>sp|Q3ZBE9</t>
  </si>
  <si>
    <t>tr|G3N063</t>
  </si>
  <si>
    <t>tr|Q17R18</t>
  </si>
  <si>
    <t>sp|Q95323</t>
  </si>
  <si>
    <t>tr|A6QLG3</t>
  </si>
  <si>
    <t>sp|A5D7N3</t>
  </si>
  <si>
    <t>sp|Q3SZA5</t>
  </si>
  <si>
    <t>tr|Q7JAS7</t>
  </si>
  <si>
    <t>sp|P62998</t>
  </si>
  <si>
    <t>tr|A5D7R6</t>
  </si>
  <si>
    <t>sp|A0JNE3</t>
  </si>
  <si>
    <t>tr|E1BJD2</t>
  </si>
  <si>
    <t>tr|F1N7G8</t>
  </si>
  <si>
    <t>tr|A4FV01</t>
  </si>
  <si>
    <t>tr|F1MGJ5</t>
  </si>
  <si>
    <t>sp|Q1LZB5</t>
  </si>
  <si>
    <t>tr|Q2KIW8</t>
  </si>
  <si>
    <t>sp|Q08DW9</t>
  </si>
  <si>
    <t>tr|E1BBT8</t>
  </si>
  <si>
    <t>tr|Q3SZJ1</t>
  </si>
  <si>
    <t>sp|P61257</t>
  </si>
  <si>
    <t>tr|Q95109</t>
  </si>
  <si>
    <t>sp|Q3ZBD9</t>
  </si>
  <si>
    <t>tr|Q56G91</t>
  </si>
  <si>
    <t>sp|Q6Y1E2</t>
  </si>
  <si>
    <t>tr|F1MHU9</t>
  </si>
  <si>
    <t>tr|E1BNV7</t>
  </si>
  <si>
    <t>tr|Q1RMN9</t>
  </si>
  <si>
    <t>sp|Q0VFX8</t>
  </si>
  <si>
    <t>sp|Q3T147</t>
  </si>
  <si>
    <t>sp|A7E3Q8</t>
  </si>
  <si>
    <t>tr|F1MXS1</t>
  </si>
  <si>
    <t>tr|Q2KIE1</t>
  </si>
  <si>
    <t>sp|A5PJZ5</t>
  </si>
  <si>
    <t>sp|Q2KJJ0</t>
  </si>
  <si>
    <t>tr|Q32P74</t>
  </si>
  <si>
    <t>sp|Q28205</t>
  </si>
  <si>
    <t>tr|F1MLI8</t>
  </si>
  <si>
    <t>tr|Q24K13</t>
  </si>
  <si>
    <t>tr|E1BCF2</t>
  </si>
  <si>
    <t>sp|Q05204</t>
  </si>
  <si>
    <t>sp|Q3T106</t>
  </si>
  <si>
    <t>sp|Q3MHE8</t>
  </si>
  <si>
    <t>sp|Q8MJG1</t>
  </si>
  <si>
    <t>sp|Q3T067</t>
  </si>
  <si>
    <t>tr|Q0VCJ5</t>
  </si>
  <si>
    <t>sp|P67827</t>
  </si>
  <si>
    <t>sp|P06394</t>
  </si>
  <si>
    <t>tr|F1N1R3</t>
  </si>
  <si>
    <t>sp|Q5E959</t>
  </si>
  <si>
    <t>sp|Q5E9M9</t>
  </si>
  <si>
    <t>tr|A7YWM5</t>
  </si>
  <si>
    <t>sp|A7Z019</t>
  </si>
  <si>
    <t>sp|Q58DC5</t>
  </si>
  <si>
    <t>sp|Q32L57</t>
  </si>
  <si>
    <t>sp|A2VE99</t>
  </si>
  <si>
    <t>tr|F1N1F8</t>
  </si>
  <si>
    <t>tr|Q0KIZ6</t>
  </si>
  <si>
    <t>sp|E1BP74</t>
  </si>
  <si>
    <t>tr|G3N2N2</t>
  </si>
  <si>
    <t>tr|Q1RMX7</t>
  </si>
  <si>
    <t>sp|Q32PB9</t>
  </si>
  <si>
    <t>tr|E1BNK6</t>
  </si>
  <si>
    <t>tr|E1BAM1</t>
  </si>
  <si>
    <t>sp|Q2HJ55</t>
  </si>
  <si>
    <t>tr|E1BMU6</t>
  </si>
  <si>
    <t>tr|E1BG63</t>
  </si>
  <si>
    <t>tr|E1BGE5</t>
  </si>
  <si>
    <t>tr|E1BMW9</t>
  </si>
  <si>
    <t>tr|Q2TBT2</t>
  </si>
  <si>
    <t>sp|Q5E975</t>
  </si>
  <si>
    <t>tr|E1BIM8</t>
  </si>
  <si>
    <t>sp|Q3ZCJ2</t>
  </si>
  <si>
    <t>sp|P11181</t>
  </si>
  <si>
    <t>tr|E1B993</t>
  </si>
  <si>
    <t>tr|Q08DC2</t>
  </si>
  <si>
    <t>sp|A2VE10</t>
  </si>
  <si>
    <t>sp|P46193</t>
  </si>
  <si>
    <t>sp|Q0IIG5</t>
  </si>
  <si>
    <t>tr|A3KMZ0</t>
  </si>
  <si>
    <t>tr|Q2KHX5</t>
  </si>
  <si>
    <t>sp|Q8SQ21</t>
  </si>
  <si>
    <t>sp|Q3MHY6</t>
  </si>
  <si>
    <t>tr|E1BJK2</t>
  </si>
  <si>
    <t>sp|Q8SPU8</t>
  </si>
  <si>
    <t>OnlyA</t>
  </si>
  <si>
    <t>DE-A</t>
  </si>
  <si>
    <t>Filter Criteria</t>
  </si>
  <si>
    <t>NA1</t>
  </si>
  <si>
    <t>NA2</t>
  </si>
  <si>
    <t>&gt;NA</t>
  </si>
  <si>
    <t>OnlyNA</t>
  </si>
  <si>
    <t>DE-NA</t>
  </si>
  <si>
    <t>Unique</t>
  </si>
  <si>
    <t>Common</t>
  </si>
  <si>
    <t>% Seq Cov</t>
  </si>
  <si>
    <t>Uniprot</t>
  </si>
  <si>
    <t xml:space="preserve">Peptides </t>
  </si>
  <si>
    <t>Ortholog</t>
  </si>
  <si>
    <t>E1</t>
  </si>
  <si>
    <t>tr|A6QLN6|A6QLN6_BOVIN</t>
  </si>
  <si>
    <t>MYH11</t>
  </si>
  <si>
    <t>E2</t>
  </si>
  <si>
    <t>tr|F1MQ37|F1MQ37_BOVIN</t>
  </si>
  <si>
    <t>Myosin-9</t>
  </si>
  <si>
    <t>E3</t>
  </si>
  <si>
    <t>tr|E1BDX8|E1BDX8_BOVIN</t>
  </si>
  <si>
    <t>DYNC1H1</t>
  </si>
  <si>
    <t>Cytoplasmic dynein 1 heavy chain 1</t>
  </si>
  <si>
    <t>E4</t>
  </si>
  <si>
    <t>tr|F1N169|F1N169_BOVIN</t>
  </si>
  <si>
    <t>Filamin-A</t>
  </si>
  <si>
    <t>E5</t>
  </si>
  <si>
    <t>sp|Q95M18|ENPL_BOVIN</t>
  </si>
  <si>
    <t xml:space="preserve">Endoplasmin </t>
  </si>
  <si>
    <t>HSP90B1</t>
  </si>
  <si>
    <t>E6</t>
  </si>
  <si>
    <t>sp|P49951|CLH1_BOVIN</t>
  </si>
  <si>
    <t xml:space="preserve">Clathrin heavy chain 1 </t>
  </si>
  <si>
    <t>E7</t>
  </si>
  <si>
    <t>tr|F1MDH3|F1MDH3_BOVIN</t>
  </si>
  <si>
    <t>TLN1</t>
  </si>
  <si>
    <t>Talin-1</t>
  </si>
  <si>
    <t>E8</t>
  </si>
  <si>
    <t>sp|P48616|VIME_BOVIN</t>
  </si>
  <si>
    <t>VIM</t>
  </si>
  <si>
    <t>E9</t>
  </si>
  <si>
    <t>sp|P60712|ACTB_BOVIN</t>
  </si>
  <si>
    <t xml:space="preserve">Actin, cytoplasmic 1 </t>
  </si>
  <si>
    <t>E10</t>
  </si>
  <si>
    <t>sp|A5D7D1|ACTN4_BOVIN</t>
  </si>
  <si>
    <t>ACTN4</t>
  </si>
  <si>
    <t>E11</t>
  </si>
  <si>
    <t>sp|Q76LV2|HS90A_BOVIN</t>
  </si>
  <si>
    <t>E12</t>
  </si>
  <si>
    <t>sp|Q2KJD0|TBB5_BOVIN</t>
  </si>
  <si>
    <t xml:space="preserve">Tubulin beta-5 chain OS=Bos taurus </t>
  </si>
  <si>
    <t>TUBB5</t>
  </si>
  <si>
    <t>E13</t>
  </si>
  <si>
    <t>tr|F1MC48|F1MC48_BOVIN</t>
  </si>
  <si>
    <t>E14</t>
  </si>
  <si>
    <t>tr|F1N2D9|F1N2D9_BOVIN</t>
  </si>
  <si>
    <t>E15</t>
  </si>
  <si>
    <t>sp|Q3SYU2|EF2_BOVIN</t>
  </si>
  <si>
    <t>E16</t>
  </si>
  <si>
    <t>tr|A7Z066|A7Z066_BOVIN</t>
  </si>
  <si>
    <t>E17</t>
  </si>
  <si>
    <t>sp|Q32L40|TCPA_BOVIN</t>
  </si>
  <si>
    <t>TCP1</t>
  </si>
  <si>
    <t>E18</t>
  </si>
  <si>
    <t>sp|P02453|CO1A1_BOVIN</t>
  </si>
  <si>
    <t>E19</t>
  </si>
  <si>
    <t>tr|F1ME65|F1ME65_BOVIN</t>
  </si>
  <si>
    <t>CKAP4</t>
  </si>
  <si>
    <t>E20</t>
  </si>
  <si>
    <t>sp|P00829|ATPB_BOVIN</t>
  </si>
  <si>
    <t xml:space="preserve">ATP synthase subunit beta, mitochondrial </t>
  </si>
  <si>
    <t>ATP5B</t>
  </si>
  <si>
    <t>E21</t>
  </si>
  <si>
    <t>sp|Q3ZBT1|TERA_BOVIN</t>
  </si>
  <si>
    <t>E22</t>
  </si>
  <si>
    <t>tr|A5D984|A5D984_BOVIN</t>
  </si>
  <si>
    <t>E23</t>
  </si>
  <si>
    <t>sp|P81947|TBA1B_BOVIN</t>
  </si>
  <si>
    <t xml:space="preserve">Tubulin alpha-1B chain </t>
  </si>
  <si>
    <t>E24</t>
  </si>
  <si>
    <t>sp|Q3ZBH0|TCPB_BOVIN</t>
  </si>
  <si>
    <t>E25</t>
  </si>
  <si>
    <t>tr|Q3SZ00|Q3SZ00_BOVIN</t>
  </si>
  <si>
    <t>HADHA protein</t>
  </si>
  <si>
    <t>HADHA</t>
  </si>
  <si>
    <t>E26</t>
  </si>
  <si>
    <t>sp|P38657|PDIA3_BOVIN</t>
  </si>
  <si>
    <t>PDIA3</t>
  </si>
  <si>
    <t>E27</t>
  </si>
  <si>
    <t>sp|Q3ZCI9|TCPQ_BOVIN</t>
  </si>
  <si>
    <t>T-complex protein 1 subunit theta</t>
  </si>
  <si>
    <t>E28</t>
  </si>
  <si>
    <t>tr|F1MUZ9|F1MUZ9_BOVIN</t>
  </si>
  <si>
    <t>60 kDa heat shock protein, mitochondrial</t>
  </si>
  <si>
    <t>E29</t>
  </si>
  <si>
    <t>sp|P19483|ATPA_BOVIN</t>
  </si>
  <si>
    <t>E30</t>
  </si>
  <si>
    <t>sp|Q3SZI6|RPN2_BOVIN</t>
  </si>
  <si>
    <t xml:space="preserve">Dolichyl-diphosphooligosaccharide--protein glycosyltransferase subunit 2 </t>
  </si>
  <si>
    <t>E31</t>
  </si>
  <si>
    <t>sp|P10096|G3P_BOVIN</t>
  </si>
  <si>
    <t>GAPDH</t>
  </si>
  <si>
    <t>E32</t>
  </si>
  <si>
    <t>sp|P19120|HSP7C_BOVIN</t>
  </si>
  <si>
    <t>HSPA8</t>
  </si>
  <si>
    <t>E33</t>
  </si>
  <si>
    <t>sp|Q28141|DHX9_BOVIN</t>
  </si>
  <si>
    <t>DHX9</t>
  </si>
  <si>
    <t>E34</t>
  </si>
  <si>
    <t>tr|F1MPE5|F1MPE5_BOVIN</t>
  </si>
  <si>
    <t>IPO5</t>
  </si>
  <si>
    <t>Importin-5</t>
  </si>
  <si>
    <t>E35</t>
  </si>
  <si>
    <t>tr|A3KN04|A3KN04_BOVIN</t>
  </si>
  <si>
    <t>E36</t>
  </si>
  <si>
    <t>sp|Q2KJH6|SERPH_BOVIN</t>
  </si>
  <si>
    <t>E37</t>
  </si>
  <si>
    <t>tr|F1MYG5|F1MYG5_BOVIN</t>
  </si>
  <si>
    <t>LMNA</t>
  </si>
  <si>
    <t>Lamin-A/C</t>
  </si>
  <si>
    <t>E38</t>
  </si>
  <si>
    <t>sp|P02769|ALBU_BOVIN</t>
  </si>
  <si>
    <t>E39</t>
  </si>
  <si>
    <t>tr|F1N0E5|F1N0E5_BOVIN</t>
  </si>
  <si>
    <t>E40</t>
  </si>
  <si>
    <t>sp|Q3T0K2|TCPG_BOVIN</t>
  </si>
  <si>
    <t>E41</t>
  </si>
  <si>
    <t>sp|P68103|EF1A1_BOVIN</t>
  </si>
  <si>
    <t>E42</t>
  </si>
  <si>
    <t>sp|A7MBJ5|CAND1_BOVIN</t>
  </si>
  <si>
    <t>Cullin-associated NEDD8-dissociated protein 1</t>
  </si>
  <si>
    <t>CAND1</t>
  </si>
  <si>
    <t>E43</t>
  </si>
  <si>
    <t>sp|Q32LG3|MDHM_BOVIN</t>
  </si>
  <si>
    <t>E44</t>
  </si>
  <si>
    <t>sp|Q0VCX2|GRP78_BOVIN</t>
  </si>
  <si>
    <t>HSPA5</t>
  </si>
  <si>
    <t>E45</t>
  </si>
  <si>
    <t>sp|Q2NKZ1|TCPH_BOVIN</t>
  </si>
  <si>
    <t xml:space="preserve">CCT7 </t>
  </si>
  <si>
    <t>E46</t>
  </si>
  <si>
    <t>tr|A6QNL5|A6QNL5_BOVIN</t>
  </si>
  <si>
    <t>PDIA6</t>
  </si>
  <si>
    <t>E47</t>
  </si>
  <si>
    <t>sp|A2VDL6|AT1A2_BOVIN</t>
  </si>
  <si>
    <t>ATP1A</t>
  </si>
  <si>
    <t>E48</t>
  </si>
  <si>
    <t>tr|Q2KIV8|Q2KIV8_BOVIN</t>
  </si>
  <si>
    <t>GSTM3</t>
  </si>
  <si>
    <t>E49</t>
  </si>
  <si>
    <t>sp|P51176|TGM2_BOVIN</t>
  </si>
  <si>
    <t xml:space="preserve">TGM2 </t>
  </si>
  <si>
    <t>E50</t>
  </si>
  <si>
    <t>sp|Q27975|HS71A_BOVIN</t>
  </si>
  <si>
    <t>HSPA1</t>
  </si>
  <si>
    <t>E51</t>
  </si>
  <si>
    <t>sp|P48644|AL1A1_BOVIN</t>
  </si>
  <si>
    <t>E52</t>
  </si>
  <si>
    <t>sp|P62739|ACTA_BOVIN</t>
  </si>
  <si>
    <t>ACTA2</t>
  </si>
  <si>
    <t>E53</t>
  </si>
  <si>
    <t>tr|E1B748|E1B748_BOVIN</t>
  </si>
  <si>
    <t>E54</t>
  </si>
  <si>
    <t>sp|Q76LV1|HS90B_BOVIN</t>
  </si>
  <si>
    <t>HSP90AB1</t>
  </si>
  <si>
    <t>E55</t>
  </si>
  <si>
    <t>sp|Q3T149|HSPB1_BOVIN</t>
  </si>
  <si>
    <t>HSPB1</t>
  </si>
  <si>
    <t>E56</t>
  </si>
  <si>
    <t>sp|Q5E9B1|LDHB_BOVIN</t>
  </si>
  <si>
    <t xml:space="preserve">LDHB </t>
  </si>
  <si>
    <t>E57</t>
  </si>
  <si>
    <t>sp|P05185|CP17A_BOVIN</t>
  </si>
  <si>
    <t>CYP17A1</t>
  </si>
  <si>
    <t>E58</t>
  </si>
  <si>
    <t>sp|P07514|NB5R3_BOVIN</t>
  </si>
  <si>
    <t>E59</t>
  </si>
  <si>
    <t>sp|Q27954|COPA_BOVIN</t>
  </si>
  <si>
    <t xml:space="preserve">COPA </t>
  </si>
  <si>
    <t>E60</t>
  </si>
  <si>
    <t>sp|A1A4R1|H2A2C_BOVIN</t>
  </si>
  <si>
    <t xml:space="preserve">HIST2H2AC </t>
  </si>
  <si>
    <t>E61</t>
  </si>
  <si>
    <t>tr|F1MU08|F1MU08_BOVIN</t>
  </si>
  <si>
    <t>E62</t>
  </si>
  <si>
    <t>sp|Q3MHL7|TCPZ_BOVIN</t>
  </si>
  <si>
    <t>E63</t>
  </si>
  <si>
    <t>tr|Q3SZN8|Q3SZN8_BOVIN</t>
  </si>
  <si>
    <t xml:space="preserve">RNH1 </t>
  </si>
  <si>
    <t>E64</t>
  </si>
  <si>
    <t>sp|Q3T0D0|HNRPK_BOVIN</t>
  </si>
  <si>
    <t xml:space="preserve">HNRNPK </t>
  </si>
  <si>
    <t>E65</t>
  </si>
  <si>
    <t>sp|Q8SQH5|ADT2_BOVIN</t>
  </si>
  <si>
    <t xml:space="preserve">SLC25A5 </t>
  </si>
  <si>
    <t>E66</t>
  </si>
  <si>
    <t>sp|Q29RV1|PDIA4_BOVIN</t>
  </si>
  <si>
    <t>E67</t>
  </si>
  <si>
    <t>tr|F1MWD3|F1MWD3_BOVIN</t>
  </si>
  <si>
    <t xml:space="preserve">CCT5 </t>
  </si>
  <si>
    <t>E68</t>
  </si>
  <si>
    <t>tr|A7E3W4|A7E3W4_BOVIN</t>
  </si>
  <si>
    <t xml:space="preserve">Transketolase </t>
  </si>
  <si>
    <t>E69</t>
  </si>
  <si>
    <t>tr|F1MYE5|F1MYE5_BOVIN</t>
  </si>
  <si>
    <t>SLMAP</t>
  </si>
  <si>
    <t>E70</t>
  </si>
  <si>
    <t>tr|F1MPR3|F1MPR3_BOVIN</t>
  </si>
  <si>
    <t xml:space="preserve">ATP2A2 </t>
  </si>
  <si>
    <t>E71</t>
  </si>
  <si>
    <t>tr|F1MXX0|F1MXX0_BOVIN</t>
  </si>
  <si>
    <t xml:space="preserve">IMMT </t>
  </si>
  <si>
    <t>E72</t>
  </si>
  <si>
    <t>tr|A6QQT4|A6QQT4_BOVIN</t>
  </si>
  <si>
    <t xml:space="preserve">Aldehyde dehydrogenase </t>
  </si>
  <si>
    <t xml:space="preserve">ALDH3A2 </t>
  </si>
  <si>
    <t>E73</t>
  </si>
  <si>
    <t>sp|P62803|H4_BOVIN</t>
  </si>
  <si>
    <t>E74</t>
  </si>
  <si>
    <t>sp|P63243|GBLP_BOVIN</t>
  </si>
  <si>
    <t xml:space="preserve">GNB2L1 </t>
  </si>
  <si>
    <t>E75</t>
  </si>
  <si>
    <t>sp|A3KMV5|UBA1_BOVIN</t>
  </si>
  <si>
    <t xml:space="preserve">UBA1 </t>
  </si>
  <si>
    <t>E76</t>
  </si>
  <si>
    <t>sp|Q3T169|RS3_BOVIN</t>
  </si>
  <si>
    <t>E77</t>
  </si>
  <si>
    <t>sp|A5D785|XPO2_BOVIN</t>
  </si>
  <si>
    <t>E78</t>
  </si>
  <si>
    <t>sp|Q7SIH1|A2MG_BOVIN</t>
  </si>
  <si>
    <t xml:space="preserve">Alpha-2-macroglobulin </t>
  </si>
  <si>
    <t xml:space="preserve">A2M </t>
  </si>
  <si>
    <t>E79</t>
  </si>
  <si>
    <t>sp|P49410|EFTU_BOVIN</t>
  </si>
  <si>
    <t xml:space="preserve">TUFM </t>
  </si>
  <si>
    <t>E80</t>
  </si>
  <si>
    <t>sp|Q04467|IDHP_BOVIN</t>
  </si>
  <si>
    <t xml:space="preserve">IDH2 </t>
  </si>
  <si>
    <t>E81</t>
  </si>
  <si>
    <t>sp|O46629|ECHB_BOVIN</t>
  </si>
  <si>
    <t>E82</t>
  </si>
  <si>
    <t>tr|E1BFV0|E1BFV0_BOVIN</t>
  </si>
  <si>
    <t>Importin subunit beta-1</t>
  </si>
  <si>
    <t>E83</t>
  </si>
  <si>
    <t>tr|Q3SYZ5|Q3SYZ5_BOVIN</t>
  </si>
  <si>
    <t xml:space="preserve">DDX5 protein (Fragment) </t>
  </si>
  <si>
    <t xml:space="preserve">DDX5 </t>
  </si>
  <si>
    <t>E84</t>
  </si>
  <si>
    <t>tr|Q17QK4|Q17QK4_BOVIN</t>
  </si>
  <si>
    <t>E85</t>
  </si>
  <si>
    <t>sp|Q27991|MYH10_BOVIN</t>
  </si>
  <si>
    <t>E86</t>
  </si>
  <si>
    <t>sp|Q95140|RLA0_BOVIN</t>
  </si>
  <si>
    <t>E87</t>
  </si>
  <si>
    <t>tr|A6H7J6|A6H7J6_BOVIN</t>
  </si>
  <si>
    <t xml:space="preserve">P4HB </t>
  </si>
  <si>
    <t>E88</t>
  </si>
  <si>
    <t>tr|A2VDN7|A2VDN7_BOVIN</t>
  </si>
  <si>
    <t xml:space="preserve">HNRNPU </t>
  </si>
  <si>
    <t>E89</t>
  </si>
  <si>
    <t>sp|P53620|COPG_BOVIN</t>
  </si>
  <si>
    <t xml:space="preserve">Coatomer subunit gamma </t>
  </si>
  <si>
    <t xml:space="preserve">COPG </t>
  </si>
  <si>
    <t>E90</t>
  </si>
  <si>
    <t>tr|E1BC10|E1BC10_BOVIN</t>
  </si>
  <si>
    <t xml:space="preserve">Primary amine oxidase </t>
  </si>
  <si>
    <t>E91</t>
  </si>
  <si>
    <t>tr|F1MPF4|F1MPF4_BOVIN</t>
  </si>
  <si>
    <t xml:space="preserve">ILF3 </t>
  </si>
  <si>
    <t>E92</t>
  </si>
  <si>
    <t>sp|Q3ZC42|ADHX_BOVIN</t>
  </si>
  <si>
    <t xml:space="preserve">ADH5 </t>
  </si>
  <si>
    <t>E93</t>
  </si>
  <si>
    <t>sp|A6QPY0|OST48_BOVIN</t>
  </si>
  <si>
    <t xml:space="preserve">Dolichyl-diphosphooligosaccharide--protein glycosyltransferase 48 kDa subunit </t>
  </si>
  <si>
    <t>E94</t>
  </si>
  <si>
    <t>sp|Q3ZCH0|GRP75_BOVIN</t>
  </si>
  <si>
    <t>E95</t>
  </si>
  <si>
    <t>tr|F1N789|F1N789_BOVIN</t>
  </si>
  <si>
    <t xml:space="preserve">VCL </t>
  </si>
  <si>
    <t>E96</t>
  </si>
  <si>
    <t>tr|F2Z4E7|F2Z4E7_BOVIN</t>
  </si>
  <si>
    <t xml:space="preserve">ILF2 </t>
  </si>
  <si>
    <t xml:space="preserve">Interleukin enhancer binding factor 2, 45kDa </t>
  </si>
  <si>
    <t>E97</t>
  </si>
  <si>
    <t>sp|P11024|NNTM_BOVIN</t>
  </si>
  <si>
    <t xml:space="preserve">NNT </t>
  </si>
  <si>
    <t>E98</t>
  </si>
  <si>
    <t>tr|E1BBY7|E1BBY7_BOVIN</t>
  </si>
  <si>
    <t xml:space="preserve">HSPA4 </t>
  </si>
  <si>
    <t>E99</t>
  </si>
  <si>
    <t>sp|P53712|ITB1_BOVIN</t>
  </si>
  <si>
    <t>E100</t>
  </si>
  <si>
    <t>sp|P23004|QCR2_BOVIN</t>
  </si>
  <si>
    <t xml:space="preserve">UQCRC2 </t>
  </si>
  <si>
    <t>E101</t>
  </si>
  <si>
    <t>sp|P31800|QCR1_BOVIN</t>
  </si>
  <si>
    <t xml:space="preserve">UQCRC1 </t>
  </si>
  <si>
    <t>E102</t>
  </si>
  <si>
    <t>sp|Q58DW0|RL4_BOVIN</t>
  </si>
  <si>
    <t xml:space="preserve">RPL4 </t>
  </si>
  <si>
    <t>E103</t>
  </si>
  <si>
    <t>tr|F1MWR3|F1MWR3_BOVIN</t>
  </si>
  <si>
    <t xml:space="preserve">ETFA </t>
  </si>
  <si>
    <t>E104</t>
  </si>
  <si>
    <t>tr|Q2KJ47|Q2KJ47_BOVIN</t>
  </si>
  <si>
    <t xml:space="preserve">EHD2 </t>
  </si>
  <si>
    <t>E105</t>
  </si>
  <si>
    <t>sp|A0JN39|COPB_BOVIN</t>
  </si>
  <si>
    <t xml:space="preserve">Coatomer subunit beta </t>
  </si>
  <si>
    <t>E106</t>
  </si>
  <si>
    <t>sp|P48818|ACADV_BOVIN</t>
  </si>
  <si>
    <t xml:space="preserve">ACADVL </t>
  </si>
  <si>
    <t>E107</t>
  </si>
  <si>
    <t>sp|A6QQP7|DYSF_BOVIN</t>
  </si>
  <si>
    <t xml:space="preserve">DYSF </t>
  </si>
  <si>
    <t>E108</t>
  </si>
  <si>
    <t>sp|Q58DT1|RL7_BOVIN</t>
  </si>
  <si>
    <t xml:space="preserve">RPL7 </t>
  </si>
  <si>
    <t>E109</t>
  </si>
  <si>
    <t>sp|Q3SYT6|CLGN_BOVIN</t>
  </si>
  <si>
    <t xml:space="preserve">Calmegin </t>
  </si>
  <si>
    <t xml:space="preserve">CLGN </t>
  </si>
  <si>
    <t>E110</t>
  </si>
  <si>
    <t>sp|Q28056|ASPH_BOVIN</t>
  </si>
  <si>
    <t xml:space="preserve">ASPH </t>
  </si>
  <si>
    <t>E111</t>
  </si>
  <si>
    <t>tr|Q3MHK9|Q3MHK9_BOVIN</t>
  </si>
  <si>
    <t xml:space="preserve">Fascin homolog 1, actin-bundling protein (Strongylocentrotus purpuratus) </t>
  </si>
  <si>
    <t>E112</t>
  </si>
  <si>
    <t>sp|P35605|COPB2_BOVIN</t>
  </si>
  <si>
    <t xml:space="preserve">Coatomer subunit beta' </t>
  </si>
  <si>
    <t>E113</t>
  </si>
  <si>
    <t>sp|Q32PF2|ACLY_BOVIN</t>
  </si>
  <si>
    <t xml:space="preserve">ACLY </t>
  </si>
  <si>
    <t>E114</t>
  </si>
  <si>
    <t>sp|P20004|ACON_BOVIN</t>
  </si>
  <si>
    <t xml:space="preserve">Aconitate hydratase, mitochondrial </t>
  </si>
  <si>
    <t xml:space="preserve">ACO2 </t>
  </si>
  <si>
    <t>E115</t>
  </si>
  <si>
    <t>sp|P12763|FETUA_BOVIN</t>
  </si>
  <si>
    <t>E116</t>
  </si>
  <si>
    <t>tr|F1MY44|F1MY44_BOVIN</t>
  </si>
  <si>
    <t>E117</t>
  </si>
  <si>
    <t>tr|F1N1N0|F1N1N0_BOVIN</t>
  </si>
  <si>
    <t>Heterogeneous nuclear ribonucleoproteins A2/B1</t>
  </si>
  <si>
    <t>E118</t>
  </si>
  <si>
    <t>sp|P20000|ALDH2_BOVIN</t>
  </si>
  <si>
    <t>E119</t>
  </si>
  <si>
    <t>sp|Q3SYV4|CAP1_BOVIN</t>
  </si>
  <si>
    <t xml:space="preserve">CAP1 </t>
  </si>
  <si>
    <t>E120</t>
  </si>
  <si>
    <t>sp|Q5E947|PRDX1_BOVIN</t>
  </si>
  <si>
    <t>E121</t>
  </si>
  <si>
    <t>sp|P12344|AATM_BOVIN</t>
  </si>
  <si>
    <t xml:space="preserve">GOT2 </t>
  </si>
  <si>
    <t>E122</t>
  </si>
  <si>
    <t>tr|F1MZT7|F1MZT7_BOVIN</t>
  </si>
  <si>
    <t xml:space="preserve">GCN1L1 </t>
  </si>
  <si>
    <t>E123</t>
  </si>
  <si>
    <t>tr|F1MZU2|F1MZU2_BOVIN</t>
  </si>
  <si>
    <t xml:space="preserve">NSF </t>
  </si>
  <si>
    <t>E124</t>
  </si>
  <si>
    <t>tr|E1BBF0|E1BBF0_BOVIN</t>
  </si>
  <si>
    <t>E125</t>
  </si>
  <si>
    <t>sp|P02081|HBBF_BOVIN</t>
  </si>
  <si>
    <t>HBG</t>
  </si>
  <si>
    <t>E126</t>
  </si>
  <si>
    <t>sp|Q0VCK0|PUR9_BOVIN</t>
  </si>
  <si>
    <t xml:space="preserve">ATIC </t>
  </si>
  <si>
    <t>E127</t>
  </si>
  <si>
    <t>sp|Q1RMU4|ERLN2_BOVIN</t>
  </si>
  <si>
    <t xml:space="preserve">Erlin-2 </t>
  </si>
  <si>
    <t xml:space="preserve">ERLIN2 </t>
  </si>
  <si>
    <t>E128</t>
  </si>
  <si>
    <t>sp|P62194|PRS8_BOVIN</t>
  </si>
  <si>
    <t>E129</t>
  </si>
  <si>
    <t>sp|Q8WN55|PTBP1_BOVIN</t>
  </si>
  <si>
    <t>E130</t>
  </si>
  <si>
    <t>tr|E1B7U1|E1B7U1_BOVIN</t>
  </si>
  <si>
    <t>E131</t>
  </si>
  <si>
    <t>sp|Q3SZ54|IF4A1_BOVIN</t>
  </si>
  <si>
    <t xml:space="preserve">EIF4A1 </t>
  </si>
  <si>
    <t>E132</t>
  </si>
  <si>
    <t>sp|Q3ZCF5|OAT_BOVIN</t>
  </si>
  <si>
    <t>E133</t>
  </si>
  <si>
    <t>sp|P68002|VDAC2_BOVIN</t>
  </si>
  <si>
    <t>E134</t>
  </si>
  <si>
    <t>sp|P61157|ARP3_BOVIN</t>
  </si>
  <si>
    <t xml:space="preserve">Actin-related protein 3 </t>
  </si>
  <si>
    <t>E135</t>
  </si>
  <si>
    <t>sp|P15690|NDUS1_BOVIN</t>
  </si>
  <si>
    <t xml:space="preserve">NDUFS1 </t>
  </si>
  <si>
    <t>E136</t>
  </si>
  <si>
    <t>sp|Q2NL26|TKTL1_BOVIN</t>
  </si>
  <si>
    <t>E137</t>
  </si>
  <si>
    <t>sp|Q3T0R1|RS18_BOVIN</t>
  </si>
  <si>
    <t xml:space="preserve">40S ribosomal protein S18 </t>
  </si>
  <si>
    <t>E138</t>
  </si>
  <si>
    <t>sp|P45879|VDAC1_BOVIN</t>
  </si>
  <si>
    <t>E139</t>
  </si>
  <si>
    <t>sp|Q3T165|PHB_BOVIN</t>
  </si>
  <si>
    <t xml:space="preserve">Prohibitin </t>
  </si>
  <si>
    <t xml:space="preserve">PHB </t>
  </si>
  <si>
    <t>E140</t>
  </si>
  <si>
    <t>tr|E1BNE7|E1BNE7_BOVIN</t>
  </si>
  <si>
    <t xml:space="preserve">PTRF </t>
  </si>
  <si>
    <t>E141</t>
  </si>
  <si>
    <t>sp|Q3T0E5|APMAP_BOVIN</t>
  </si>
  <si>
    <t>E142</t>
  </si>
  <si>
    <t>tr|E1B8K6|E1B8K6_BOVIN</t>
  </si>
  <si>
    <t xml:space="preserve">NCL </t>
  </si>
  <si>
    <t>E143</t>
  </si>
  <si>
    <t>tr|Q2KII5|Q2KII5_BOVIN</t>
  </si>
  <si>
    <t xml:space="preserve">HIST1H2BI </t>
  </si>
  <si>
    <t>E144</t>
  </si>
  <si>
    <t>tr|E1BF59|E1BF59_BOVIN</t>
  </si>
  <si>
    <t>PLEC</t>
  </si>
  <si>
    <t>Plectin</t>
  </si>
  <si>
    <t>E145</t>
  </si>
  <si>
    <t>sp|Q08DS7|AP1B1_BOVIN</t>
  </si>
  <si>
    <t>E146</t>
  </si>
  <si>
    <t>sp|Q2HJ97|PHB2_BOVIN</t>
  </si>
  <si>
    <t xml:space="preserve">PHB2 </t>
  </si>
  <si>
    <t>E147</t>
  </si>
  <si>
    <t>sp|O18789|RS2_BOVIN</t>
  </si>
  <si>
    <t xml:space="preserve">RPS2 </t>
  </si>
  <si>
    <t>E148</t>
  </si>
  <si>
    <t>tr|Q2KJE7|Q2KJE7_BOVIN</t>
  </si>
  <si>
    <t xml:space="preserve">Proteasome (Prosome, macropain) activator subunit 1 (PA28 alpha) </t>
  </si>
  <si>
    <t>E149</t>
  </si>
  <si>
    <t>tr|F1MNP5|F1MNP5_BOVIN</t>
  </si>
  <si>
    <t>E150</t>
  </si>
  <si>
    <t>tr|A6H7H3|A6H7H3_BOVIN</t>
  </si>
  <si>
    <t>HSD17B12</t>
  </si>
  <si>
    <t>E151</t>
  </si>
  <si>
    <t>sp|Q5EAD2|SERA_BOVIN</t>
  </si>
  <si>
    <t>E152</t>
  </si>
  <si>
    <t>tr|F1MYA8|F1MYA8_BOVIN</t>
  </si>
  <si>
    <t xml:space="preserve">ATP13A1 </t>
  </si>
  <si>
    <t>Probable cation-transporting ATPase 13A1</t>
  </si>
  <si>
    <t>E153</t>
  </si>
  <si>
    <t>tr|A3KN02|A3KN02_BOVIN</t>
  </si>
  <si>
    <t xml:space="preserve">HIST1H1C protein </t>
  </si>
  <si>
    <t xml:space="preserve">HIST1H1C </t>
  </si>
  <si>
    <t>E154</t>
  </si>
  <si>
    <t>sp|P11017|GBB2_BOVIN</t>
  </si>
  <si>
    <t xml:space="preserve">GNB2 </t>
  </si>
  <si>
    <t>E155</t>
  </si>
  <si>
    <t>sp|Q9XSJ4|ENOA_BOVIN</t>
  </si>
  <si>
    <t xml:space="preserve">Alpha-enolase </t>
  </si>
  <si>
    <t xml:space="preserve">ENO1 </t>
  </si>
  <si>
    <t>E156</t>
  </si>
  <si>
    <t>sp|P00727|AMPL_BOVIN</t>
  </si>
  <si>
    <t xml:space="preserve">LAP3 </t>
  </si>
  <si>
    <t>E157</t>
  </si>
  <si>
    <t>sp|Q58DS7|PON2_BOVIN</t>
  </si>
  <si>
    <t xml:space="preserve">PON2 </t>
  </si>
  <si>
    <t>E158</t>
  </si>
  <si>
    <t>sp|P60661|MYL6_BOVIN</t>
  </si>
  <si>
    <t xml:space="preserve">MYL6 </t>
  </si>
  <si>
    <t>E159</t>
  </si>
  <si>
    <t>tr|A4IF82|A4IF82_BOVIN</t>
  </si>
  <si>
    <t xml:space="preserve">MATR3 protein </t>
  </si>
  <si>
    <t xml:space="preserve">MATR3 </t>
  </si>
  <si>
    <t>E160</t>
  </si>
  <si>
    <t>sp|Q3B7N2|ACTN1_BOVIN</t>
  </si>
  <si>
    <t>E161</t>
  </si>
  <si>
    <t>sp|Q5E9I6|ARF3_BOVIN</t>
  </si>
  <si>
    <t xml:space="preserve">ADP-ribosylation factor 3 </t>
  </si>
  <si>
    <t xml:space="preserve">ARF3 </t>
  </si>
  <si>
    <t>E162</t>
  </si>
  <si>
    <t>tr|Q3T0L9|Q3T0L9_BOVIN</t>
  </si>
  <si>
    <t xml:space="preserve">SEC22B </t>
  </si>
  <si>
    <t>E163</t>
  </si>
  <si>
    <t>tr|Q1LZF9|Q1LZF9_BOVIN</t>
  </si>
  <si>
    <t xml:space="preserve">Myosin, light chain 9, regulatory </t>
  </si>
  <si>
    <t xml:space="preserve">MYL9 </t>
  </si>
  <si>
    <t>E164</t>
  </si>
  <si>
    <t>tr|A7MBI5|A7MBI5_BOVIN</t>
  </si>
  <si>
    <t xml:space="preserve">DPYSL3 protein </t>
  </si>
  <si>
    <t xml:space="preserve">DPYSL3 </t>
  </si>
  <si>
    <t>E165</t>
  </si>
  <si>
    <t>tr|Q4ZJS0|Q4ZJS0_BOVIN</t>
  </si>
  <si>
    <t xml:space="preserve">BoLA-N </t>
  </si>
  <si>
    <t>E166</t>
  </si>
  <si>
    <t>sp|Q3SYT8|NCPR_BOVIN</t>
  </si>
  <si>
    <t xml:space="preserve">NADPH--cytochrome P450 reductase </t>
  </si>
  <si>
    <t>E167</t>
  </si>
  <si>
    <t>tr|A4IFT6|A4IFT6_BOVIN</t>
  </si>
  <si>
    <t>E168</t>
  </si>
  <si>
    <t>tr|A5PJY0|A5PJY0_BOVIN</t>
  </si>
  <si>
    <t xml:space="preserve">LMAN1 protein </t>
  </si>
  <si>
    <t>E169</t>
  </si>
  <si>
    <t>tr|A5D973|A5D973_BOVIN</t>
  </si>
  <si>
    <t xml:space="preserve">Alpha isoform of regulatory subunit A, protein phosphatase 2 </t>
  </si>
  <si>
    <t xml:space="preserve">PPP2R1A </t>
  </si>
  <si>
    <t>E170</t>
  </si>
  <si>
    <t>sp|P68432|H31_BOVIN</t>
  </si>
  <si>
    <t>HIST1H3</t>
  </si>
  <si>
    <t>E171</t>
  </si>
  <si>
    <t>sp|Q3MHL4|SAHH_BOVIN</t>
  </si>
  <si>
    <t xml:space="preserve">AHCY </t>
  </si>
  <si>
    <t>E172</t>
  </si>
  <si>
    <t>tr|A6QQR5|A6QQR5_BOVIN</t>
  </si>
  <si>
    <t xml:space="preserve">TMEM43 </t>
  </si>
  <si>
    <t>E173</t>
  </si>
  <si>
    <t>sp|Q2HJ81|TBB6_BOVIN</t>
  </si>
  <si>
    <t>E174</t>
  </si>
  <si>
    <t>tr|A6H797|A6H797_BOVIN</t>
  </si>
  <si>
    <t>E175</t>
  </si>
  <si>
    <t>sp|P61223|RAP1B_BOVIN</t>
  </si>
  <si>
    <t>E176</t>
  </si>
  <si>
    <t>tr|A4FUD0|A4FUD0_BOVIN</t>
  </si>
  <si>
    <t xml:space="preserve">MTHFD1 </t>
  </si>
  <si>
    <t>E177</t>
  </si>
  <si>
    <t>tr|Q5E9D7|Q5E9D7_BOVIN</t>
  </si>
  <si>
    <t>E178</t>
  </si>
  <si>
    <t>tr|F1MKS3|F1MKS3_BOVIN</t>
  </si>
  <si>
    <t xml:space="preserve">TXNDC5 </t>
  </si>
  <si>
    <t>Thioredoxin domain-containing protein 5</t>
  </si>
  <si>
    <t>E179</t>
  </si>
  <si>
    <t>sp|Q3T0P6|PGK1_BOVIN</t>
  </si>
  <si>
    <t xml:space="preserve">Phosphoglycerate kinase 1 </t>
  </si>
  <si>
    <t xml:space="preserve">PGK1 </t>
  </si>
  <si>
    <t>E180</t>
  </si>
  <si>
    <t>tr|A7Z025|A7Z025_BOVIN</t>
  </si>
  <si>
    <t>E181</t>
  </si>
  <si>
    <t>tr|Q3SYT9|Q3SYT9_BOVIN</t>
  </si>
  <si>
    <t>E182</t>
  </si>
  <si>
    <t>tr|A7MBH9|A7MBH9_BOVIN</t>
  </si>
  <si>
    <t>E183</t>
  </si>
  <si>
    <t>sp|P02510|CRYAB_BOVIN</t>
  </si>
  <si>
    <t>E184</t>
  </si>
  <si>
    <t>sp|A7YW98|SYRC_BOVIN</t>
  </si>
  <si>
    <t xml:space="preserve">Arginyl-tRNA synthetase, cytoplasmic </t>
  </si>
  <si>
    <t xml:space="preserve">RARS </t>
  </si>
  <si>
    <t>E185</t>
  </si>
  <si>
    <t>tr|A3KMV6|A3KMV6_BOVIN</t>
  </si>
  <si>
    <t xml:space="preserve">HNRNPR </t>
  </si>
  <si>
    <t>E186</t>
  </si>
  <si>
    <t>tr|A1L528|A1L528_BOVIN</t>
  </si>
  <si>
    <t>E187</t>
  </si>
  <si>
    <t>sp|P13620|ATP5H_BOVIN</t>
  </si>
  <si>
    <t>E188</t>
  </si>
  <si>
    <t>sp|Q3ZKN0|S27A1_BOVIN</t>
  </si>
  <si>
    <t xml:space="preserve">Long-chain fatty acid transport protein 1 </t>
  </si>
  <si>
    <t xml:space="preserve">SLC27A1 </t>
  </si>
  <si>
    <t>E189</t>
  </si>
  <si>
    <t>sp|P00435|GPX1_BOVIN</t>
  </si>
  <si>
    <t xml:space="preserve">GPX1 </t>
  </si>
  <si>
    <t>E190</t>
  </si>
  <si>
    <t>sp|Q58DQ3|RL6_BOVIN</t>
  </si>
  <si>
    <t xml:space="preserve">RPL6 </t>
  </si>
  <si>
    <t>E191</t>
  </si>
  <si>
    <t>sp|P31404|VATA_BOVIN</t>
  </si>
  <si>
    <t xml:space="preserve">V-type proton ATPase catalytic subunit A </t>
  </si>
  <si>
    <t xml:space="preserve">ATP6V1A </t>
  </si>
  <si>
    <t>E192</t>
  </si>
  <si>
    <t>tr|F1N206|F1N206_BOVIN</t>
  </si>
  <si>
    <t xml:space="preserve">DLD </t>
  </si>
  <si>
    <t>E193</t>
  </si>
  <si>
    <t>sp|A2VE53|IKIP_BOVIN</t>
  </si>
  <si>
    <t>E194</t>
  </si>
  <si>
    <t>sp|O62654|DESM_BOVIN</t>
  </si>
  <si>
    <t>E195</t>
  </si>
  <si>
    <t>sp|Q58D08|P5CR3_BOVIN</t>
  </si>
  <si>
    <t xml:space="preserve">Pyrroline-5-carboxylate reductase 3 </t>
  </si>
  <si>
    <t>E196</t>
  </si>
  <si>
    <t>sp|Q2TBU9|RUVB2_BOVIN</t>
  </si>
  <si>
    <t xml:space="preserve">RUVBL2 </t>
  </si>
  <si>
    <t>E197</t>
  </si>
  <si>
    <t>sp|P56701|PSMD2_BOVIN</t>
  </si>
  <si>
    <t>E198</t>
  </si>
  <si>
    <t>sp|Q863B3|SND1_BOVIN</t>
  </si>
  <si>
    <t xml:space="preserve">SND1 </t>
  </si>
  <si>
    <t>E199</t>
  </si>
  <si>
    <t>sp|Q2TBQ5|RL7A_BOVIN</t>
  </si>
  <si>
    <t>E200</t>
  </si>
  <si>
    <t>sp|Q5E9T9|RTCB_BOVIN</t>
  </si>
  <si>
    <t>C22orf28</t>
  </si>
  <si>
    <t>E201</t>
  </si>
  <si>
    <t>tr|E1BDY3|E1BDY3_BOVIN</t>
  </si>
  <si>
    <t xml:space="preserve">GLG1 </t>
  </si>
  <si>
    <t>E202</t>
  </si>
  <si>
    <t>tr|B0JYL8|B0JYL8_BOVIN</t>
  </si>
  <si>
    <t xml:space="preserve">Cofilin 1 (Non-muscle) </t>
  </si>
  <si>
    <t xml:space="preserve">CFL1 </t>
  </si>
  <si>
    <t>E203</t>
  </si>
  <si>
    <t>tr|A7YY47|A7YY47_BOVIN</t>
  </si>
  <si>
    <t>LMNB1</t>
  </si>
  <si>
    <t>E204</t>
  </si>
  <si>
    <t>sp|Q27966|MYO1C_BOVIN</t>
  </si>
  <si>
    <t xml:space="preserve">Myosin-Ic </t>
  </si>
  <si>
    <t>E205</t>
  </si>
  <si>
    <t>sp|P08165|ADRO_BOVIN</t>
  </si>
  <si>
    <t xml:space="preserve">FDXR </t>
  </si>
  <si>
    <t>E206</t>
  </si>
  <si>
    <t>sp|P62935|PPIA_BOVIN</t>
  </si>
  <si>
    <t xml:space="preserve">PPIA </t>
  </si>
  <si>
    <t>E207</t>
  </si>
  <si>
    <t>tr|Q1JP95|Q1JP95_BOVIN</t>
  </si>
  <si>
    <t>E208</t>
  </si>
  <si>
    <t>sp|P26452|RSSA_BOVIN</t>
  </si>
  <si>
    <t xml:space="preserve">RPSA </t>
  </si>
  <si>
    <t>E209</t>
  </si>
  <si>
    <t>tr|F1MIR4|F1MIR4_BOVIN</t>
  </si>
  <si>
    <t>E210</t>
  </si>
  <si>
    <t>sp|P61284|RL12_BOVIN</t>
  </si>
  <si>
    <t>E211</t>
  </si>
  <si>
    <t>tr|A7MB21|A7MB21_BOVIN</t>
  </si>
  <si>
    <t xml:space="preserve">FERMT2 protein </t>
  </si>
  <si>
    <t xml:space="preserve">FERMT2 </t>
  </si>
  <si>
    <t>E212</t>
  </si>
  <si>
    <t>tr|A7MBG8|A7MBG8_BOVIN</t>
  </si>
  <si>
    <t xml:space="preserve">RUVBL1 </t>
  </si>
  <si>
    <t>E213</t>
  </si>
  <si>
    <t>tr|E1BMP2|E1BMP2_BOVIN</t>
  </si>
  <si>
    <t xml:space="preserve">SEC31A </t>
  </si>
  <si>
    <t>E214</t>
  </si>
  <si>
    <t>sp|P11966|ODPB_BOVIN</t>
  </si>
  <si>
    <t xml:space="preserve">PDHB </t>
  </si>
  <si>
    <t>E215</t>
  </si>
  <si>
    <t>sp|P13621|ATPO_BOVIN</t>
  </si>
  <si>
    <t>E216</t>
  </si>
  <si>
    <t>tr|Q3ZCI4|Q3ZCI4_BOVIN</t>
  </si>
  <si>
    <t>E217</t>
  </si>
  <si>
    <t>tr|A2VE06|A2VE06_BOVIN</t>
  </si>
  <si>
    <t xml:space="preserve">RPS4Y1 </t>
  </si>
  <si>
    <t>E218</t>
  </si>
  <si>
    <t>sp|A6QLG5|RS9_BOVIN</t>
  </si>
  <si>
    <t xml:space="preserve">RPS9 </t>
  </si>
  <si>
    <t>E219</t>
  </si>
  <si>
    <t>tr|A6QP73|A6QP73_BOVIN</t>
  </si>
  <si>
    <t>E220</t>
  </si>
  <si>
    <t>sp|Q5E9E6|RL10A_BOVIN</t>
  </si>
  <si>
    <t xml:space="preserve">RPL10A </t>
  </si>
  <si>
    <t>E221</t>
  </si>
  <si>
    <t>sp|P39872|RL3_BOVIN</t>
  </si>
  <si>
    <t xml:space="preserve">RPL3 </t>
  </si>
  <si>
    <t>E222</t>
  </si>
  <si>
    <t>tr|Q05FF2|Q05FF2_BOVIN</t>
  </si>
  <si>
    <t>E223</t>
  </si>
  <si>
    <t>tr|Q08E58|Q08E58_BOVIN</t>
  </si>
  <si>
    <t xml:space="preserve">Tubulin tyrosine ligase-like family, member 12 </t>
  </si>
  <si>
    <t xml:space="preserve">TTLL12 </t>
  </si>
  <si>
    <t>E224</t>
  </si>
  <si>
    <t>tr|A7MBA2|A7MBA2_BOVIN</t>
  </si>
  <si>
    <t>E225</t>
  </si>
  <si>
    <t>sp|Q5E971|TMEDA_BOVIN</t>
  </si>
  <si>
    <t xml:space="preserve">Transmembrane emp24 domain-containing protein 10 </t>
  </si>
  <si>
    <t xml:space="preserve">TMED10 </t>
  </si>
  <si>
    <t>E226</t>
  </si>
  <si>
    <t>sp|P15497|APOA1_BOVIN</t>
  </si>
  <si>
    <t>E227</t>
  </si>
  <si>
    <t>tr|E1BIB4|E1BIB4_BOVIN</t>
  </si>
  <si>
    <t xml:space="preserve">HNRNPL </t>
  </si>
  <si>
    <t>E228</t>
  </si>
  <si>
    <t>sp|Q3MHX5|SUCB2_BOVIN</t>
  </si>
  <si>
    <t xml:space="preserve">SUCLG2 </t>
  </si>
  <si>
    <t>E229</t>
  </si>
  <si>
    <t>sp|A6QLY7|PBIP1_BOVIN</t>
  </si>
  <si>
    <t xml:space="preserve">PBXIP1 </t>
  </si>
  <si>
    <t>E230</t>
  </si>
  <si>
    <t>tr|F1MJQ1|F1MJQ1_BOVIN</t>
  </si>
  <si>
    <t>E231</t>
  </si>
  <si>
    <t>tr|E1BF20|E1BF20_BOVIN</t>
  </si>
  <si>
    <t xml:space="preserve">HNRNPH1 </t>
  </si>
  <si>
    <t>E232</t>
  </si>
  <si>
    <t>tr|E1BMM8|E1BMM8_BOVIN</t>
  </si>
  <si>
    <t xml:space="preserve">CHPF </t>
  </si>
  <si>
    <t>E233</t>
  </si>
  <si>
    <t>tr|F1MSL9|F1MSL9_BOVIN</t>
  </si>
  <si>
    <t>UDP-glucose:glycoprotein glucosyltransferase 2</t>
  </si>
  <si>
    <t>E234</t>
  </si>
  <si>
    <t>tr|F1MW06|F1MW06_BOVIN</t>
  </si>
  <si>
    <t>Nucleolar protein 56</t>
  </si>
  <si>
    <t>E235</t>
  </si>
  <si>
    <t>sp|Q3SYR7|RL9_BOVIN</t>
  </si>
  <si>
    <t xml:space="preserve">RPL9 </t>
  </si>
  <si>
    <t>E236</t>
  </si>
  <si>
    <t>tr|Q2HJ65|Q2HJ65_BOVIN</t>
  </si>
  <si>
    <t>E237</t>
  </si>
  <si>
    <t>tr|Q2KJH7|Q2KJH7_BOVIN</t>
  </si>
  <si>
    <t xml:space="preserve">ALDH18A1 </t>
  </si>
  <si>
    <t>E238</t>
  </si>
  <si>
    <t>sp|Q3T030|PRS6B_BOVIN</t>
  </si>
  <si>
    <t>E239</t>
  </si>
  <si>
    <t>tr|F1MI95|F1MI95_BOVIN</t>
  </si>
  <si>
    <t>Endoplasmic reticulum metallopeptidase 1</t>
  </si>
  <si>
    <t>E240</t>
  </si>
  <si>
    <t>tr|Q2NL04|Q2NL04_BOVIN</t>
  </si>
  <si>
    <t>E241</t>
  </si>
  <si>
    <t>sp|Q148N0|ODO1_BOVIN</t>
  </si>
  <si>
    <t xml:space="preserve">OGDH </t>
  </si>
  <si>
    <t>E242</t>
  </si>
  <si>
    <t>sp|O02675|DPYL2_BOVIN</t>
  </si>
  <si>
    <t xml:space="preserve">DPYSL2 </t>
  </si>
  <si>
    <t>E243</t>
  </si>
  <si>
    <t>sp|O02751|CFDP2_BOVIN</t>
  </si>
  <si>
    <t>E244</t>
  </si>
  <si>
    <t>tr|Q3T0Y1|Q3T0Y1_BOVIN</t>
  </si>
  <si>
    <t>E245</t>
  </si>
  <si>
    <t>sp|Q0IIK5|DDX1_BOVIN</t>
  </si>
  <si>
    <t xml:space="preserve">DDX1 </t>
  </si>
  <si>
    <t>E246</t>
  </si>
  <si>
    <t>sp|Q9TS87|TAGL_BOVIN</t>
  </si>
  <si>
    <t>E247</t>
  </si>
  <si>
    <t>tr|A7E357|A7E357_BOVIN</t>
  </si>
  <si>
    <t>E248</t>
  </si>
  <si>
    <t>tr|Q32S31|Q32S31_BOVIN</t>
  </si>
  <si>
    <t xml:space="preserve">TAP1 </t>
  </si>
  <si>
    <t>E249</t>
  </si>
  <si>
    <t>sp|Q0VCA5|SAMH1_BOVIN</t>
  </si>
  <si>
    <t xml:space="preserve">SAMHD1 </t>
  </si>
  <si>
    <t>E250</t>
  </si>
  <si>
    <t>tr|E1BBC6|E1BBC6_BOVIN</t>
  </si>
  <si>
    <t xml:space="preserve">LEPREL2 </t>
  </si>
  <si>
    <t xml:space="preserve">LEPREL2 protein variant </t>
  </si>
  <si>
    <t>E251</t>
  </si>
  <si>
    <t>sp|Q58DW5|RL5_BOVIN</t>
  </si>
  <si>
    <t xml:space="preserve">RPL5 </t>
  </si>
  <si>
    <t>E252</t>
  </si>
  <si>
    <t>sp|P01966|HBA_BOVIN</t>
  </si>
  <si>
    <t xml:space="preserve">HBA </t>
  </si>
  <si>
    <t>E253</t>
  </si>
  <si>
    <t>tr|F1MUP9|F1MUP9_BOVIN</t>
  </si>
  <si>
    <t xml:space="preserve">VAT1 </t>
  </si>
  <si>
    <t>E254</t>
  </si>
  <si>
    <t>tr|Q5E9F1|Q5E9F1_BOVIN</t>
  </si>
  <si>
    <t xml:space="preserve">BCAP31 </t>
  </si>
  <si>
    <t>E255</t>
  </si>
  <si>
    <t>tr|Q148D3|Q148D3_BOVIN</t>
  </si>
  <si>
    <t xml:space="preserve">Fumarate hydratase </t>
  </si>
  <si>
    <t xml:space="preserve">FH </t>
  </si>
  <si>
    <t>E256</t>
  </si>
  <si>
    <t>sp|Q32LL2|STML2_BOVIN</t>
  </si>
  <si>
    <t xml:space="preserve">STOML2 </t>
  </si>
  <si>
    <t>E257</t>
  </si>
  <si>
    <t>sp|P63103|1433Z_BOVIN</t>
  </si>
  <si>
    <t xml:space="preserve">14-3-3 protein zeta/delta </t>
  </si>
  <si>
    <t>E258</t>
  </si>
  <si>
    <t>sp|Q2NKY7|SEPT2_BOVIN</t>
  </si>
  <si>
    <t>E259</t>
  </si>
  <si>
    <t>tr|A4FV10|A4FV10_BOVIN</t>
  </si>
  <si>
    <t>E260</t>
  </si>
  <si>
    <t>tr|E4NKF6|E4NKF6_BOVIN</t>
  </si>
  <si>
    <t xml:space="preserve">Ankyrin repeat/SOCS box-containing 9-like protein </t>
  </si>
  <si>
    <t xml:space="preserve">ASB9 </t>
  </si>
  <si>
    <t>E261</t>
  </si>
  <si>
    <t>sp|Q3T054|RAN_BOVIN</t>
  </si>
  <si>
    <t xml:space="preserve">RAN </t>
  </si>
  <si>
    <t>E262</t>
  </si>
  <si>
    <t>sp|Q56JX8|RS13_BOVIN</t>
  </si>
  <si>
    <t>E263</t>
  </si>
  <si>
    <t>sp|P80311|PPIB_BOVIN</t>
  </si>
  <si>
    <t xml:space="preserve">PPIB </t>
  </si>
  <si>
    <t>E264</t>
  </si>
  <si>
    <t>tr|Q3ZBG1|Q3ZBG1_BOVIN</t>
  </si>
  <si>
    <t>E265</t>
  </si>
  <si>
    <t>sp|Q58DS9|RAB5C_BOVIN</t>
  </si>
  <si>
    <t>E266</t>
  </si>
  <si>
    <t>sp|Q3T057|RL23_BOVIN</t>
  </si>
  <si>
    <t>E267</t>
  </si>
  <si>
    <t>sp|Q3SYZ4|SYDC_BOVIN</t>
  </si>
  <si>
    <t xml:space="preserve">Aspartyl-tRNA synthetase, cytoplasmic </t>
  </si>
  <si>
    <t xml:space="preserve">DARS </t>
  </si>
  <si>
    <t>E268</t>
  </si>
  <si>
    <t>tr|E1B7R4|E1B7R4_BOVIN</t>
  </si>
  <si>
    <t xml:space="preserve">EIF3A </t>
  </si>
  <si>
    <t>Eukaryotic translation initiation factor 3 subunit A</t>
  </si>
  <si>
    <t>E269</t>
  </si>
  <si>
    <t>sp|Q2YDE4|PSA6_BOVIN</t>
  </si>
  <si>
    <t>E270</t>
  </si>
  <si>
    <t>sp|Q56K03|RL27A_BOVIN</t>
  </si>
  <si>
    <t xml:space="preserve">RPL27A </t>
  </si>
  <si>
    <t>E271</t>
  </si>
  <si>
    <t>sp|Q76I82|RS15A_BOVIN</t>
  </si>
  <si>
    <t xml:space="preserve">RPS15A </t>
  </si>
  <si>
    <t>E272</t>
  </si>
  <si>
    <t>tr|A6QLX2|A6QLX2_BOVIN</t>
  </si>
  <si>
    <t xml:space="preserve">FBL protein (Fragment) </t>
  </si>
  <si>
    <t xml:space="preserve">FBL </t>
  </si>
  <si>
    <t>E273</t>
  </si>
  <si>
    <t>sp|P61585|RHOA_BOVIN</t>
  </si>
  <si>
    <t>E274</t>
  </si>
  <si>
    <t>sp|Q3MHL3|RBBP4_BOVIN</t>
  </si>
  <si>
    <t xml:space="preserve">Histone-binding protein RBBP4 </t>
  </si>
  <si>
    <t>E275</t>
  </si>
  <si>
    <t>tr|E1BLV6|E1BLV6_BOVIN</t>
  </si>
  <si>
    <t xml:space="preserve">VARS </t>
  </si>
  <si>
    <t>Valyl-tRNA synthetase</t>
  </si>
  <si>
    <t>E276</t>
  </si>
  <si>
    <t>sp|Q3SWW9|PP1B_BOVIN</t>
  </si>
  <si>
    <t xml:space="preserve">PPP1CB </t>
  </si>
  <si>
    <t>E277</t>
  </si>
  <si>
    <t>sp|A1A4J1|K6PL_BOVIN</t>
  </si>
  <si>
    <t xml:space="preserve">PFKL </t>
  </si>
  <si>
    <t>E278</t>
  </si>
  <si>
    <t>sp|A7MB62|ARP2_BOVIN</t>
  </si>
  <si>
    <t>E279</t>
  </si>
  <si>
    <t>sp|Q5E958|RS8_BOVIN</t>
  </si>
  <si>
    <t>E280</t>
  </si>
  <si>
    <t>sp|Q2KJI2|STT3A_BOVIN</t>
  </si>
  <si>
    <t xml:space="preserve">Dolichyl-diphosphooligosaccharide--protein glycosyltransferase subunit STT3A </t>
  </si>
  <si>
    <t>E281</t>
  </si>
  <si>
    <t>sp|Q3T0R7|THIM_BOVIN</t>
  </si>
  <si>
    <t xml:space="preserve">3-ketoacyl-CoA thiolase, mitochondrial </t>
  </si>
  <si>
    <t>E282</t>
  </si>
  <si>
    <t>tr|Q3ZCJ6|Q3ZCJ6_BOVIN</t>
  </si>
  <si>
    <t>E283</t>
  </si>
  <si>
    <t>sp|P79135|MX1_BOVIN</t>
  </si>
  <si>
    <t xml:space="preserve">MX1 </t>
  </si>
  <si>
    <t>E284</t>
  </si>
  <si>
    <t>sp|Q3MHH4|SYQ_BOVIN</t>
  </si>
  <si>
    <t xml:space="preserve">Glutaminyl-tRNA synthetase </t>
  </si>
  <si>
    <t xml:space="preserve">QARS </t>
  </si>
  <si>
    <t>E285</t>
  </si>
  <si>
    <t>sp|P55859|PNPH_BOVIN</t>
  </si>
  <si>
    <t xml:space="preserve">PNP </t>
  </si>
  <si>
    <t>E286</t>
  </si>
  <si>
    <t>sp|Q5E9M1|PRAF3_BOVIN</t>
  </si>
  <si>
    <t xml:space="preserve">ARL6IP5 </t>
  </si>
  <si>
    <t>E287</t>
  </si>
  <si>
    <t>sp|P62261|1433E_BOVIN</t>
  </si>
  <si>
    <t>E288</t>
  </si>
  <si>
    <t>tr|E1BDM8|E1BDM8_BOVIN</t>
  </si>
  <si>
    <t xml:space="preserve">DDX6 </t>
  </si>
  <si>
    <t>ATP-dependent RNA helicase ddx6</t>
  </si>
  <si>
    <t>E289</t>
  </si>
  <si>
    <t>tr|F1MYX5|F1MYX5_BOVIN</t>
  </si>
  <si>
    <t xml:space="preserve">LCP1 </t>
  </si>
  <si>
    <t>Plastin-2</t>
  </si>
  <si>
    <t>E290</t>
  </si>
  <si>
    <t>sp|P31408|VATB2_BOVIN</t>
  </si>
  <si>
    <t xml:space="preserve">ATP6V1B2 </t>
  </si>
  <si>
    <t>E291</t>
  </si>
  <si>
    <t>sp|P03972|MIS_BOVIN</t>
  </si>
  <si>
    <t xml:space="preserve">AMH </t>
  </si>
  <si>
    <t>E292</t>
  </si>
  <si>
    <t>tr|F1MHV4|F1MHV4_BOVIN</t>
  </si>
  <si>
    <t xml:space="preserve">CTSW </t>
  </si>
  <si>
    <t>Cathepsin W</t>
  </si>
  <si>
    <t>E293</t>
  </si>
  <si>
    <t>sp|P62992|RS27A_BOVIN</t>
  </si>
  <si>
    <t xml:space="preserve">RPS27A </t>
  </si>
  <si>
    <t>E294</t>
  </si>
  <si>
    <t>tr|Q3ZBS7|Q3ZBS7_BOVIN</t>
  </si>
  <si>
    <t xml:space="preserve">Vitronectin </t>
  </si>
  <si>
    <t>E295</t>
  </si>
  <si>
    <t>sp|Q0IIG8|RAB18_BOVIN</t>
  </si>
  <si>
    <t>E296</t>
  </si>
  <si>
    <t>tr|E1BG76|E1BG76_BOVIN</t>
  </si>
  <si>
    <t>E297</t>
  </si>
  <si>
    <t>sp|Q08DU9|HP1B3_BOVIN</t>
  </si>
  <si>
    <t xml:space="preserve">HP1BP3 </t>
  </si>
  <si>
    <t>E298</t>
  </si>
  <si>
    <t>sp|Q0VCY1|VAPA_BOVIN</t>
  </si>
  <si>
    <t xml:space="preserve">VAPA </t>
  </si>
  <si>
    <t>E299</t>
  </si>
  <si>
    <t>sp|Q29RK1|CISY_BOVIN</t>
  </si>
  <si>
    <t>E300</t>
  </si>
  <si>
    <t>sp|Q3MHP2|RB11B_BOVIN</t>
  </si>
  <si>
    <t xml:space="preserve">RAB11B </t>
  </si>
  <si>
    <t>E301</t>
  </si>
  <si>
    <t>sp|Q28035|GSTA1_BOVIN</t>
  </si>
  <si>
    <t>E302</t>
  </si>
  <si>
    <t>tr|Q0V896|Q0V896_BOVIN</t>
  </si>
  <si>
    <t xml:space="preserve">CYP4F2 </t>
  </si>
  <si>
    <t>E303</t>
  </si>
  <si>
    <t>sp|Q3SZ90|RL13A_BOVIN</t>
  </si>
  <si>
    <t xml:space="preserve">RPL13A </t>
  </si>
  <si>
    <t>E304</t>
  </si>
  <si>
    <t>tr|E1BJV0|E1BJV0_BOVIN</t>
  </si>
  <si>
    <t xml:space="preserve">EHD4 </t>
  </si>
  <si>
    <t>E305</t>
  </si>
  <si>
    <t>tr|F1N6Z0|F1N6Z0_BOVIN</t>
  </si>
  <si>
    <t>E306</t>
  </si>
  <si>
    <t>tr|F1MR58|F1MR58_BOVIN</t>
  </si>
  <si>
    <t xml:space="preserve">SLC25A3 </t>
  </si>
  <si>
    <t>Phosphate carrier protein, mitochondrial</t>
  </si>
  <si>
    <t>E307</t>
  </si>
  <si>
    <t>sp|P04272|ANXA2_BOVIN</t>
  </si>
  <si>
    <t xml:space="preserve">Annexin A2 </t>
  </si>
  <si>
    <t>E308</t>
  </si>
  <si>
    <t>tr|A6QP36|A6QP36_BOVIN</t>
  </si>
  <si>
    <t>E309</t>
  </si>
  <si>
    <t>tr|A6QR01|A6QR01_BOVIN</t>
  </si>
  <si>
    <t xml:space="preserve">LRRC47 </t>
  </si>
  <si>
    <t>E310</t>
  </si>
  <si>
    <t>sp|Q5E9X4|LRC59_BOVIN</t>
  </si>
  <si>
    <t xml:space="preserve">LRRC59 </t>
  </si>
  <si>
    <t>E311</t>
  </si>
  <si>
    <t>tr|Q3ZCE2|Q3ZCE2_BOVIN</t>
  </si>
  <si>
    <t xml:space="preserve">ELAVL1 </t>
  </si>
  <si>
    <t>E312</t>
  </si>
  <si>
    <t>sp|P02584|PROF1_BOVIN</t>
  </si>
  <si>
    <t xml:space="preserve">PFN1 </t>
  </si>
  <si>
    <t>E313</t>
  </si>
  <si>
    <t>tr|A5D7K0|A5D7K0_BOVIN</t>
  </si>
  <si>
    <t>E314</t>
  </si>
  <si>
    <t>tr|E1BEG2|E1BEG2_BOVIN</t>
  </si>
  <si>
    <t xml:space="preserve">HNRNPA3 </t>
  </si>
  <si>
    <t>Heterogeneous nuclear ribonucleoprotein A3</t>
  </si>
  <si>
    <t>E315</t>
  </si>
  <si>
    <t>sp|Q2HJF7|KCC2D_BOVIN</t>
  </si>
  <si>
    <t xml:space="preserve">CAMK2D </t>
  </si>
  <si>
    <t>E316</t>
  </si>
  <si>
    <t>sp|Q07130|UGPA_BOVIN</t>
  </si>
  <si>
    <t xml:space="preserve">UGP2 </t>
  </si>
  <si>
    <t>E317</t>
  </si>
  <si>
    <t>tr|F1N7I5|F1N7I5_BOVIN</t>
  </si>
  <si>
    <t>E318</t>
  </si>
  <si>
    <t>tr|E1BQ37|E1BQ37_BOVIN</t>
  </si>
  <si>
    <t xml:space="preserve">SFPQ </t>
  </si>
  <si>
    <t>E319</t>
  </si>
  <si>
    <t>sp|Q3ZCD7|TECR_BOVIN</t>
  </si>
  <si>
    <t xml:space="preserve">TECR </t>
  </si>
  <si>
    <t>E320</t>
  </si>
  <si>
    <t>tr|A6QPR1|A6QPR1_BOVIN</t>
  </si>
  <si>
    <t xml:space="preserve">PCYOX1 </t>
  </si>
  <si>
    <t>E321</t>
  </si>
  <si>
    <t>tr|Q3ZC41|Q3ZC41_BOVIN</t>
  </si>
  <si>
    <t>E322</t>
  </si>
  <si>
    <t>tr|Q0IIL6|Q0IIL6_BOVIN</t>
  </si>
  <si>
    <t xml:space="preserve">HSD17B4 </t>
  </si>
  <si>
    <t>E323</t>
  </si>
  <si>
    <t>sp|O77834|PRDX6_BOVIN</t>
  </si>
  <si>
    <t>E324</t>
  </si>
  <si>
    <t>sp|Q29RZ0|THIL_BOVIN</t>
  </si>
  <si>
    <t>E325</t>
  </si>
  <si>
    <t>sp|Q5E988|RS5_BOVIN</t>
  </si>
  <si>
    <t xml:space="preserve">40S ribosomal protein S5 </t>
  </si>
  <si>
    <t xml:space="preserve">RPS5 </t>
  </si>
  <si>
    <t>E326</t>
  </si>
  <si>
    <t>sp|Q3T0L2|ERP44_BOVIN</t>
  </si>
  <si>
    <t>E327</t>
  </si>
  <si>
    <t>tr|A6QPH7|A6QPH7_BOVIN</t>
  </si>
  <si>
    <t xml:space="preserve">AKR7A2 </t>
  </si>
  <si>
    <t>E328</t>
  </si>
  <si>
    <t>sp|Q3SZB4|ACADM_BOVIN</t>
  </si>
  <si>
    <t>E329</t>
  </si>
  <si>
    <t>sp|Q9XSI3|RL10_BOVIN</t>
  </si>
  <si>
    <t>E330</t>
  </si>
  <si>
    <t>sp|P17248|SYWC_BOVIN</t>
  </si>
  <si>
    <t xml:space="preserve">Tryptophanyl-tRNA synthetase, cytoplasmic </t>
  </si>
  <si>
    <t xml:space="preserve">WARS </t>
  </si>
  <si>
    <t>E331</t>
  </si>
  <si>
    <t>sp|Q3T0X6|RS16_BOVIN</t>
  </si>
  <si>
    <t>E332</t>
  </si>
  <si>
    <t>sp|P34955|A1AT_BOVIN</t>
  </si>
  <si>
    <t xml:space="preserve">SERPINA1 </t>
  </si>
  <si>
    <t>E333</t>
  </si>
  <si>
    <t>sp|Q0VCA3|LETM1_BOVIN</t>
  </si>
  <si>
    <t>E334</t>
  </si>
  <si>
    <t>tr|Q1JPA2|Q1JPA2_BOVIN</t>
  </si>
  <si>
    <t xml:space="preserve">Eukaryotic translation elongation factor 1 gamma (Fragment) </t>
  </si>
  <si>
    <t>E335</t>
  </si>
  <si>
    <t>sp|Q5EA46|CREL1_BOVIN</t>
  </si>
  <si>
    <t xml:space="preserve">CRELD1 </t>
  </si>
  <si>
    <t>E336</t>
  </si>
  <si>
    <t>tr|A6QR14|A6QR14_BOVIN</t>
  </si>
  <si>
    <t xml:space="preserve">DHCR24 </t>
  </si>
  <si>
    <t>E337</t>
  </si>
  <si>
    <t>tr|A7MBD4|A7MBD4_BOVIN</t>
  </si>
  <si>
    <t>E338</t>
  </si>
  <si>
    <t>tr|F1MP74|F1MP74_BOVIN</t>
  </si>
  <si>
    <t xml:space="preserve">H1FX </t>
  </si>
  <si>
    <t>E339</t>
  </si>
  <si>
    <t>sp|Q3SZF2|ARF4_BOVIN</t>
  </si>
  <si>
    <t xml:space="preserve">ARF4 </t>
  </si>
  <si>
    <t>E340</t>
  </si>
  <si>
    <t>sp|Q32LA7|H2AV_BOVIN</t>
  </si>
  <si>
    <t xml:space="preserve">Histone H2A.V </t>
  </si>
  <si>
    <t xml:space="preserve">H2AFV </t>
  </si>
  <si>
    <t>E341</t>
  </si>
  <si>
    <t>sp|Q5E973|RL18_BOVIN</t>
  </si>
  <si>
    <t>E342</t>
  </si>
  <si>
    <t>sp|Q2TBV3|ETFB_BOVIN</t>
  </si>
  <si>
    <t xml:space="preserve">Electron transfer flavoprotein subunit beta </t>
  </si>
  <si>
    <t xml:space="preserve">ETFB </t>
  </si>
  <si>
    <t>E343</t>
  </si>
  <si>
    <t>sp|P11179|ODO2_BOVIN</t>
  </si>
  <si>
    <t xml:space="preserve">DLST </t>
  </si>
  <si>
    <t>E344</t>
  </si>
  <si>
    <t>tr|Q17QP9|Q17QP9_BOVIN</t>
  </si>
  <si>
    <t xml:space="preserve">Proteasome (Prosome, macropain) 26S subunit, non-ATPase, 14 </t>
  </si>
  <si>
    <t xml:space="preserve">PSMD14 </t>
  </si>
  <si>
    <t>E345</t>
  </si>
  <si>
    <t>tr|F1MZF3|F1MZF3_BOVIN</t>
  </si>
  <si>
    <t>40S ribosomal protein S14</t>
  </si>
  <si>
    <t>E346</t>
  </si>
  <si>
    <t>sp|Q56K10|RS15_BOVIN</t>
  </si>
  <si>
    <t xml:space="preserve">40S ribosomal protein S15 </t>
  </si>
  <si>
    <t>E347</t>
  </si>
  <si>
    <t>sp|Q2KJH4|WDR1_BOVIN</t>
  </si>
  <si>
    <t xml:space="preserve">WDR1 </t>
  </si>
  <si>
    <t>E348</t>
  </si>
  <si>
    <t>sp|Q08E38|PRP19_BOVIN</t>
  </si>
  <si>
    <t xml:space="preserve">Pre-mRNA-processing factor 19 </t>
  </si>
  <si>
    <t xml:space="preserve">PRPF19 </t>
  </si>
  <si>
    <t>E349</t>
  </si>
  <si>
    <t>tr|A4IFC3|A4IFC3_BOVIN</t>
  </si>
  <si>
    <t xml:space="preserve">PABPC4 protein </t>
  </si>
  <si>
    <t xml:space="preserve">PABPC4 </t>
  </si>
  <si>
    <t>E350</t>
  </si>
  <si>
    <t>sp|Q2HJG5|VPS35_BOVIN</t>
  </si>
  <si>
    <t>E351</t>
  </si>
  <si>
    <t>sp|Q9XSA7|CLIC4_BOVIN</t>
  </si>
  <si>
    <t xml:space="preserve">Chloride intracellular channel protein 4 </t>
  </si>
  <si>
    <t>E352</t>
  </si>
  <si>
    <t>tr|E1BM93|E1BM93_BOVIN</t>
  </si>
  <si>
    <t xml:space="preserve">RDH11 </t>
  </si>
  <si>
    <t>Vesicle transport through interaction with t-SNAREs homolog 1B</t>
  </si>
  <si>
    <t>E353</t>
  </si>
  <si>
    <t>sp|Q02373|NDUBA_BOVIN</t>
  </si>
  <si>
    <t xml:space="preserve">NDUFB10 </t>
  </si>
  <si>
    <t>E354</t>
  </si>
  <si>
    <t>tr|B0JYM5|B0JYM5_BOVIN</t>
  </si>
  <si>
    <t xml:space="preserve">Tyrosine 3-monooxygenase/tryptophan 5-monooxygenase activation protein, theta polypeptide </t>
  </si>
  <si>
    <t>E355</t>
  </si>
  <si>
    <t>sp|Q0VCM4|PYGL_BOVIN</t>
  </si>
  <si>
    <t xml:space="preserve">Glycogen phosphorylase, liver form </t>
  </si>
  <si>
    <t xml:space="preserve">PYGL </t>
  </si>
  <si>
    <t>E356</t>
  </si>
  <si>
    <t>sp|Q0VCY7|SRSF1_BOVIN</t>
  </si>
  <si>
    <t>E357</t>
  </si>
  <si>
    <t>sp|Q56JZ1|RL13_BOVIN</t>
  </si>
  <si>
    <t>E358</t>
  </si>
  <si>
    <t>sp|P00735|THRB_BOVIN</t>
  </si>
  <si>
    <t xml:space="preserve">F2 </t>
  </si>
  <si>
    <t>E359</t>
  </si>
  <si>
    <t>tr|Q1RMR8|Q1RMR8_BOVIN</t>
  </si>
  <si>
    <t xml:space="preserve">RTN4 protein </t>
  </si>
  <si>
    <t xml:space="preserve">RTN4 </t>
  </si>
  <si>
    <t>E360</t>
  </si>
  <si>
    <t>sp|P33672|PSB3_BOVIN</t>
  </si>
  <si>
    <t>E361</t>
  </si>
  <si>
    <t>sp|A5PK45|GT251_BOVIN</t>
  </si>
  <si>
    <t xml:space="preserve">GLT25D1 </t>
  </si>
  <si>
    <t>E362</t>
  </si>
  <si>
    <t>tr|A4FV12|A4FV12_BOVIN</t>
  </si>
  <si>
    <t xml:space="preserve">UBA2 protein </t>
  </si>
  <si>
    <t xml:space="preserve">UBA2 </t>
  </si>
  <si>
    <t>E363</t>
  </si>
  <si>
    <t>tr|Q5E970|Q5E970_BOVIN</t>
  </si>
  <si>
    <t>E364</t>
  </si>
  <si>
    <t>sp|P31039|DHSA_BOVIN</t>
  </si>
  <si>
    <t xml:space="preserve">SDHA </t>
  </si>
  <si>
    <t>E365</t>
  </si>
  <si>
    <t>sp|Q2KIW6|PRS10_BOVIN</t>
  </si>
  <si>
    <t>E366</t>
  </si>
  <si>
    <t>sp|Q95114|MFGM_BOVIN</t>
  </si>
  <si>
    <t>E367</t>
  </si>
  <si>
    <t>sp|Q56JV9|RS3A_BOVIN</t>
  </si>
  <si>
    <t>E368</t>
  </si>
  <si>
    <t>sp|Q5EA68|S61A1_BOVIN</t>
  </si>
  <si>
    <t xml:space="preserve">SEC61A1 </t>
  </si>
  <si>
    <t>E369</t>
  </si>
  <si>
    <t>sp|P00423|COX41_BOVIN</t>
  </si>
  <si>
    <t xml:space="preserve">COX4I1 </t>
  </si>
  <si>
    <t>E370</t>
  </si>
  <si>
    <t>tr|Q2KJ42|Q2KJ42_BOVIN</t>
  </si>
  <si>
    <t xml:space="preserve">Non-POU domain containing, octamer-binding </t>
  </si>
  <si>
    <t xml:space="preserve">NONO </t>
  </si>
  <si>
    <t>E371</t>
  </si>
  <si>
    <t>sp|P13619|AT5F1_BOVIN</t>
  </si>
  <si>
    <t xml:space="preserve">ATP synthase subunit b, mitochondrial </t>
  </si>
  <si>
    <t xml:space="preserve">ATP5F1 </t>
  </si>
  <si>
    <t>E372</t>
  </si>
  <si>
    <t>sp|Q5E9J1|HNRPF_BOVIN</t>
  </si>
  <si>
    <t xml:space="preserve">HNRNPF </t>
  </si>
  <si>
    <t>E373</t>
  </si>
  <si>
    <t>sp|Q28065|C4BPA_BOVIN</t>
  </si>
  <si>
    <t>E374</t>
  </si>
  <si>
    <t>tr|E1B717|E1B717_BOVIN</t>
  </si>
  <si>
    <t xml:space="preserve">ARMC10 </t>
  </si>
  <si>
    <t>E375</t>
  </si>
  <si>
    <t>sp|Q5E9F9|PRS7_BOVIN</t>
  </si>
  <si>
    <t>E376</t>
  </si>
  <si>
    <t>sp|A2VDL8|SC23A_BOVIN</t>
  </si>
  <si>
    <t xml:space="preserve">SEC23A </t>
  </si>
  <si>
    <t>E377</t>
  </si>
  <si>
    <t>sp|Q2KIA5|DNM1L_BOVIN</t>
  </si>
  <si>
    <t>E378</t>
  </si>
  <si>
    <t>sp|P22226|CTHL1_BOVIN</t>
  </si>
  <si>
    <t xml:space="preserve">CATHL1 </t>
  </si>
  <si>
    <t>E379</t>
  </si>
  <si>
    <t>sp|P81287|ANXA5_BOVIN</t>
  </si>
  <si>
    <t>E380</t>
  </si>
  <si>
    <t>tr|E1BBC4|E1BBC4_BOVIN</t>
  </si>
  <si>
    <t xml:space="preserve">OPA1 </t>
  </si>
  <si>
    <t>E381</t>
  </si>
  <si>
    <t>tr|A5PJD6|A5PJD6_BOVIN</t>
  </si>
  <si>
    <t xml:space="preserve">ATL3 protein </t>
  </si>
  <si>
    <t xml:space="preserve">ATL3 </t>
  </si>
  <si>
    <t>E382</t>
  </si>
  <si>
    <t>sp|A7YY49|SURF4_BOVIN</t>
  </si>
  <si>
    <t>E383</t>
  </si>
  <si>
    <t>tr|E1BNQ9|E1BNQ9_BOVIN</t>
  </si>
  <si>
    <t xml:space="preserve">HNRNPUL2 </t>
  </si>
  <si>
    <t>E384</t>
  </si>
  <si>
    <t>sp|Q08DA1|AT1A1_BOVIN</t>
  </si>
  <si>
    <t xml:space="preserve">ATP1A1 </t>
  </si>
  <si>
    <t>E385</t>
  </si>
  <si>
    <t>sp|Q0P5K3|UBE2N_BOVIN</t>
  </si>
  <si>
    <t>E386</t>
  </si>
  <si>
    <t>sp|A4FUD3|U5S1_BOVIN</t>
  </si>
  <si>
    <t xml:space="preserve">116 kDa U5 small nuclear ribonucleoprotein component </t>
  </si>
  <si>
    <t xml:space="preserve">EFTUD2 </t>
  </si>
  <si>
    <t>E387</t>
  </si>
  <si>
    <t>tr|E1BH78|E1BH78_BOVIN</t>
  </si>
  <si>
    <t xml:space="preserve">SNRNP200 </t>
  </si>
  <si>
    <t>E388</t>
  </si>
  <si>
    <t>sp|Q5E9A3|PCBP1_BOVIN</t>
  </si>
  <si>
    <t xml:space="preserve">Poly(rC)-binding protein 1 </t>
  </si>
  <si>
    <t>E389</t>
  </si>
  <si>
    <t>tr|A5D977|A5D977_BOVIN</t>
  </si>
  <si>
    <t xml:space="preserve">RALB </t>
  </si>
  <si>
    <t>E390</t>
  </si>
  <si>
    <t>tr|A5D7J7|A5D7J7_BOVIN</t>
  </si>
  <si>
    <t xml:space="preserve">ARSE protein </t>
  </si>
  <si>
    <t xml:space="preserve">ARSE </t>
  </si>
  <si>
    <t>E391</t>
  </si>
  <si>
    <t>tr|A1L548|A1L548_BOVIN</t>
  </si>
  <si>
    <t xml:space="preserve">Ubiquitin isopeptidase T (Fragment) </t>
  </si>
  <si>
    <t xml:space="preserve">USP5 </t>
  </si>
  <si>
    <t>E392</t>
  </si>
  <si>
    <t>sp|Q3ZBK2|CJ058_BOVIN</t>
  </si>
  <si>
    <t xml:space="preserve">UPF0765 protein C10orf58 homolog </t>
  </si>
  <si>
    <t xml:space="preserve"> C10orf58</t>
  </si>
  <si>
    <t>UPF0765 protein C10orf58</t>
  </si>
  <si>
    <t>E393</t>
  </si>
  <si>
    <t>tr|F1MX61|F1MX61_BOVIN</t>
  </si>
  <si>
    <t>E394</t>
  </si>
  <si>
    <t>sp|A6H769|RS7_BOVIN</t>
  </si>
  <si>
    <t>E395</t>
  </si>
  <si>
    <t>tr|E1BMW2|E1BMW2_BOVIN</t>
  </si>
  <si>
    <t>AP-2 complex subunit alpha-1</t>
  </si>
  <si>
    <t>E396</t>
  </si>
  <si>
    <t>sp|Q3SWY2|ILK_BOVIN</t>
  </si>
  <si>
    <t xml:space="preserve">ILK </t>
  </si>
  <si>
    <t>E397</t>
  </si>
  <si>
    <t>sp|Q2KIL5|PDIA5_BOVIN</t>
  </si>
  <si>
    <t>E398</t>
  </si>
  <si>
    <t>tr|E1BMF2|E1BMF2_BOVIN</t>
  </si>
  <si>
    <t xml:space="preserve">ZMPSTE24 </t>
  </si>
  <si>
    <t>E399</t>
  </si>
  <si>
    <t>sp|Q76I81|RS12_BOVIN</t>
  </si>
  <si>
    <t>E400</t>
  </si>
  <si>
    <t>sp|Q28107|FA5_BOVIN</t>
  </si>
  <si>
    <t xml:space="preserve">F5 </t>
  </si>
  <si>
    <t>E401</t>
  </si>
  <si>
    <t>tr|E1BE98|E1BE98_BOVIN</t>
  </si>
  <si>
    <t xml:space="preserve">XPO1 </t>
  </si>
  <si>
    <t>E402</t>
  </si>
  <si>
    <t>sp|Q9N285|MTCH2_BOVIN</t>
  </si>
  <si>
    <t xml:space="preserve">Mitochondrial carrier homolog 2 </t>
  </si>
  <si>
    <t>E403</t>
  </si>
  <si>
    <t>tr|E1B7B1|E1B7B1_BOVIN</t>
  </si>
  <si>
    <t>E404</t>
  </si>
  <si>
    <t>sp|P79132|CAV1_BOVIN</t>
  </si>
  <si>
    <t xml:space="preserve">CAV1 </t>
  </si>
  <si>
    <t>E405</t>
  </si>
  <si>
    <t>tr|A5D7D9|A5D7D9_BOVIN</t>
  </si>
  <si>
    <t>E406</t>
  </si>
  <si>
    <t>sp|Q5E987|PSA5_BOVIN</t>
  </si>
  <si>
    <t>E407</t>
  </si>
  <si>
    <t>tr|F2Z4K0|F2Z4K0_BOVIN</t>
  </si>
  <si>
    <t xml:space="preserve">TUBA3E </t>
  </si>
  <si>
    <t>E408</t>
  </si>
  <si>
    <t>sp|P05631|ATPG_BOVIN</t>
  </si>
  <si>
    <t xml:space="preserve">ATP5C1 </t>
  </si>
  <si>
    <t>E409</t>
  </si>
  <si>
    <t>tr|A6QQ11|A6QQ11_BOVIN</t>
  </si>
  <si>
    <t xml:space="preserve">PGM2 </t>
  </si>
  <si>
    <t>E410</t>
  </si>
  <si>
    <t>sp|Q5EAD6|RL15_BOVIN</t>
  </si>
  <si>
    <t>E411</t>
  </si>
  <si>
    <t>sp|Q6Q137|SEPT7_BOVIN</t>
  </si>
  <si>
    <t>E412</t>
  </si>
  <si>
    <t>tr|A8E4P2|A8E4P2_BOVIN</t>
  </si>
  <si>
    <t>E413</t>
  </si>
  <si>
    <t>tr|A6QR28|A6QR28_BOVIN</t>
  </si>
  <si>
    <t>E414</t>
  </si>
  <si>
    <t>tr|Q3YJJ4|Q3YJJ4_BOVIN</t>
  </si>
  <si>
    <t xml:space="preserve">BoLA </t>
  </si>
  <si>
    <t>E415</t>
  </si>
  <si>
    <t>sp|Q0P5H1|PCYXL_BOVIN</t>
  </si>
  <si>
    <t xml:space="preserve">Prenylcysteine oxidase-like </t>
  </si>
  <si>
    <t xml:space="preserve">PCYOX1L </t>
  </si>
  <si>
    <t>E416</t>
  </si>
  <si>
    <t>sp|Q3T0D5|RL30_BOVIN</t>
  </si>
  <si>
    <t>E417</t>
  </si>
  <si>
    <t>tr|A4FUY3|A4FUY3_BOVIN</t>
  </si>
  <si>
    <t xml:space="preserve">LOC539976 protein </t>
  </si>
  <si>
    <t xml:space="preserve">LOC539976 </t>
  </si>
  <si>
    <t>E418</t>
  </si>
  <si>
    <t>sp|P79136|CAPZB_BOVIN</t>
  </si>
  <si>
    <t>E419</t>
  </si>
  <si>
    <t>tr|E1BJA2|E1BJA2_BOVIN</t>
  </si>
  <si>
    <t>E420</t>
  </si>
  <si>
    <t>tr|E1BKX3|E1BKX3_BOVIN</t>
  </si>
  <si>
    <t xml:space="preserve">MYBBP1A </t>
  </si>
  <si>
    <t>E421</t>
  </si>
  <si>
    <t>sp|Q2KJ46|PSMD3_BOVIN</t>
  </si>
  <si>
    <t>E422</t>
  </si>
  <si>
    <t>sp|P00125|CY1_BOVIN</t>
  </si>
  <si>
    <t xml:space="preserve">CYC1 </t>
  </si>
  <si>
    <t>E423</t>
  </si>
  <si>
    <t>tr|F1MJI7|F1MJI7_BOVIN</t>
  </si>
  <si>
    <t xml:space="preserve">LMNB2 </t>
  </si>
  <si>
    <t>E424</t>
  </si>
  <si>
    <t>sp|A5PK63|RS17_BOVIN</t>
  </si>
  <si>
    <t xml:space="preserve">40S ribosomal protein S17 </t>
  </si>
  <si>
    <t>E425</t>
  </si>
  <si>
    <t>tr|A7E307|A7E307_BOVIN</t>
  </si>
  <si>
    <t>E426</t>
  </si>
  <si>
    <t>tr|E1B9R3|E1B9R3_BOVIN</t>
  </si>
  <si>
    <t>E427</t>
  </si>
  <si>
    <t>sp|Q5E995|RS6_BOVIN</t>
  </si>
  <si>
    <t xml:space="preserve">RPS6 </t>
  </si>
  <si>
    <t>E428</t>
  </si>
  <si>
    <t>sp|Q9TU25|RAC2_BOVIN</t>
  </si>
  <si>
    <t xml:space="preserve">RAC2 </t>
  </si>
  <si>
    <t>E429</t>
  </si>
  <si>
    <t>sp|P09867|ROA1_BOVIN</t>
  </si>
  <si>
    <t xml:space="preserve">HNRNPA1 </t>
  </si>
  <si>
    <t>E430</t>
  </si>
  <si>
    <t>tr|A5D7G6|A5D7G6_BOVIN</t>
  </si>
  <si>
    <t>E431</t>
  </si>
  <si>
    <t>tr|F1MJU4|F1MJU4_BOVIN</t>
  </si>
  <si>
    <t>ABCB1</t>
  </si>
  <si>
    <t>ATP-binding cassette transporter subfamily B member 1</t>
  </si>
  <si>
    <t>E432</t>
  </si>
  <si>
    <t>tr|A5D7N8|A5D7N8_BOVIN</t>
  </si>
  <si>
    <t xml:space="preserve">TMPO protein </t>
  </si>
  <si>
    <t xml:space="preserve">TMPO </t>
  </si>
  <si>
    <t>E433</t>
  </si>
  <si>
    <t>tr|C3V9V7|C3V9V7_BOVIN</t>
  </si>
  <si>
    <t>TMED2</t>
  </si>
  <si>
    <t>E434</t>
  </si>
  <si>
    <t>tr|E1BJG5|E1BJG5_BOVIN</t>
  </si>
  <si>
    <t xml:space="preserve">TRIM28 </t>
  </si>
  <si>
    <t>E435</t>
  </si>
  <si>
    <t>tr|A6QQT5|A6QQT5_BOVIN</t>
  </si>
  <si>
    <t>E436</t>
  </si>
  <si>
    <t>sp|Q92176|COR1A_BOVIN</t>
  </si>
  <si>
    <t xml:space="preserve">CORO1A </t>
  </si>
  <si>
    <t>E437</t>
  </si>
  <si>
    <t>sp|Q9MZ13|VDAC3_BOVIN</t>
  </si>
  <si>
    <t>E438</t>
  </si>
  <si>
    <t>tr|B0JYK4|B0JYK4_BOVIN</t>
  </si>
  <si>
    <t xml:space="preserve">PRKAR2B </t>
  </si>
  <si>
    <t>E439</t>
  </si>
  <si>
    <t>tr|E1BFA8|E1BFA8_BOVIN</t>
  </si>
  <si>
    <t xml:space="preserve">NBAS </t>
  </si>
  <si>
    <t>E440</t>
  </si>
  <si>
    <t>sp|Q59HJ6|LONM_BOVIN</t>
  </si>
  <si>
    <t>E441</t>
  </si>
  <si>
    <t>tr|Q3ZC44|Q3ZC44_BOVIN</t>
  </si>
  <si>
    <t xml:space="preserve">Heterogeneous nuclear ribonucleoprotein A/B </t>
  </si>
  <si>
    <t xml:space="preserve">HNRNPAB </t>
  </si>
  <si>
    <t>E442</t>
  </si>
  <si>
    <t>sp|P41563|IDH3A_BOVIN</t>
  </si>
  <si>
    <t>E443</t>
  </si>
  <si>
    <t>sp|Q2TBX5|SSRD_BOVIN</t>
  </si>
  <si>
    <t xml:space="preserve">SSR4 </t>
  </si>
  <si>
    <t>E444</t>
  </si>
  <si>
    <t>sp|Q58DK4|DHAK_BOVIN</t>
  </si>
  <si>
    <t xml:space="preserve">DAK </t>
  </si>
  <si>
    <t>E445</t>
  </si>
  <si>
    <t>sp|Q3SZQ6|RL32_BOVIN</t>
  </si>
  <si>
    <t>E446</t>
  </si>
  <si>
    <t>sp|Q0II59|PDXK_BOVIN</t>
  </si>
  <si>
    <t xml:space="preserve">Pyridoxal kinase </t>
  </si>
  <si>
    <t>E447</t>
  </si>
  <si>
    <t>sp|Q9BGI3|PRDX2_BOVIN</t>
  </si>
  <si>
    <t>E448</t>
  </si>
  <si>
    <t>sp|Q5E9C2|DAD1_BOVIN</t>
  </si>
  <si>
    <t xml:space="preserve">DAD1 </t>
  </si>
  <si>
    <t>E449</t>
  </si>
  <si>
    <t>sp|Q3T0U2|RL14_BOVIN</t>
  </si>
  <si>
    <t>E450</t>
  </si>
  <si>
    <t>sp|Q3T0T7|SAR1B_BOVIN</t>
  </si>
  <si>
    <t xml:space="preserve">GTP-binding protein SAR1b </t>
  </si>
  <si>
    <t>E451</t>
  </si>
  <si>
    <t>sp|Q2HJ89|FKB10_BOVIN</t>
  </si>
  <si>
    <t xml:space="preserve">FKBP10 </t>
  </si>
  <si>
    <t>E452</t>
  </si>
  <si>
    <t>sp|P81644|APOA2_BOVIN</t>
  </si>
  <si>
    <t>E453</t>
  </si>
  <si>
    <t>tr|E1BHT5|E1BHT5_BOVIN</t>
  </si>
  <si>
    <t xml:space="preserve">UBR4 </t>
  </si>
  <si>
    <t>E454</t>
  </si>
  <si>
    <t>sp|P02722|ADT1_BOVIN</t>
  </si>
  <si>
    <t xml:space="preserve">ADP/ATP translocase 1 </t>
  </si>
  <si>
    <t xml:space="preserve">SLC25A4 </t>
  </si>
  <si>
    <t>E455</t>
  </si>
  <si>
    <t>sp|Q0V8F1|CORO7_BOVIN</t>
  </si>
  <si>
    <t xml:space="preserve">Coronin-7 </t>
  </si>
  <si>
    <t>E456</t>
  </si>
  <si>
    <t>tr|F1MVC0|F1MVC0_BOVIN</t>
  </si>
  <si>
    <t xml:space="preserve">CAD </t>
  </si>
  <si>
    <t>E457</t>
  </si>
  <si>
    <t>sp|Q56JX5|RS25_BOVIN</t>
  </si>
  <si>
    <t>E458</t>
  </si>
  <si>
    <t>sp|Q2UVX4|CO3_BOVIN</t>
  </si>
  <si>
    <t xml:space="preserve">C3 </t>
  </si>
  <si>
    <t>E459</t>
  </si>
  <si>
    <t>sp|Q5E9F5|TAGL2_BOVIN</t>
  </si>
  <si>
    <t xml:space="preserve">TAGLN2 </t>
  </si>
  <si>
    <t>E460</t>
  </si>
  <si>
    <t>sp|Q2HJ58|PRPS1_BOVIN</t>
  </si>
  <si>
    <t>E461</t>
  </si>
  <si>
    <t>sp|Q3T108|PSB4_BOVIN</t>
  </si>
  <si>
    <t xml:space="preserve">Proteasome subunit beta type-4 </t>
  </si>
  <si>
    <t>E462</t>
  </si>
  <si>
    <t>sp|Q3ZC84|CNDP2_BOVIN</t>
  </si>
  <si>
    <t>E463</t>
  </si>
  <si>
    <t>sp|Q3MHR5|SRSF2_BOVIN</t>
  </si>
  <si>
    <t>E464</t>
  </si>
  <si>
    <t>sp|Q56JW4|APT_BOVIN</t>
  </si>
  <si>
    <t xml:space="preserve">APRT </t>
  </si>
  <si>
    <t>E465</t>
  </si>
  <si>
    <t>tr|E1BMF1|E1BMF1_BOVIN</t>
  </si>
  <si>
    <t xml:space="preserve">TM9SF3 </t>
  </si>
  <si>
    <t>E466</t>
  </si>
  <si>
    <t>tr|E1BHN4|E1BHN4_BOVIN</t>
  </si>
  <si>
    <t xml:space="preserve">RNF213 </t>
  </si>
  <si>
    <t>RING finger protein 213</t>
  </si>
  <si>
    <t>E467</t>
  </si>
  <si>
    <t>tr|Q3MHW4|Q3MHW4_BOVIN</t>
  </si>
  <si>
    <t>E468</t>
  </si>
  <si>
    <t>sp|Q2TA40|NP1L4_BOVIN</t>
  </si>
  <si>
    <t xml:space="preserve">NAP1L4 </t>
  </si>
  <si>
    <t>E469</t>
  </si>
  <si>
    <t>sp|Q02368|NDUB7_BOVIN</t>
  </si>
  <si>
    <t xml:space="preserve">NDUFB7 </t>
  </si>
  <si>
    <t>E470</t>
  </si>
  <si>
    <t>tr|Q08E34|Q08E34_BOVIN</t>
  </si>
  <si>
    <t xml:space="preserve">TOMM70A </t>
  </si>
  <si>
    <t>E471</t>
  </si>
  <si>
    <t>sp|A7YY55|HACD3_BOVIN</t>
  </si>
  <si>
    <t xml:space="preserve">PTPLAD1 </t>
  </si>
  <si>
    <t>E472</t>
  </si>
  <si>
    <t>tr|A6QLT9|A6QLT9_BOVIN</t>
  </si>
  <si>
    <t xml:space="preserve">AARS </t>
  </si>
  <si>
    <t>E473</t>
  </si>
  <si>
    <t>sp|A6QLP7|SSRA_BOVIN</t>
  </si>
  <si>
    <t xml:space="preserve">SSR1 </t>
  </si>
  <si>
    <t>E474</t>
  </si>
  <si>
    <t>sp|Q3T0V4|RS11_BOVIN</t>
  </si>
  <si>
    <t>E475</t>
  </si>
  <si>
    <t>sp|Q0Z7W6|TMX1_BOVIN</t>
  </si>
  <si>
    <t xml:space="preserve">Thioredoxin-related transmembrane protein 1 </t>
  </si>
  <si>
    <t xml:space="preserve">TMX1 </t>
  </si>
  <si>
    <t>E476</t>
  </si>
  <si>
    <t>sp|O02741|ISG15_BOVIN</t>
  </si>
  <si>
    <t>E477</t>
  </si>
  <si>
    <t>sp|Q2TBQ8|6PGL_BOVIN</t>
  </si>
  <si>
    <t xml:space="preserve">PGLS </t>
  </si>
  <si>
    <t>E478</t>
  </si>
  <si>
    <t>sp|A5PK39|TPP2_BOVIN</t>
  </si>
  <si>
    <t xml:space="preserve">TPP2 </t>
  </si>
  <si>
    <t>E479</t>
  </si>
  <si>
    <t>sp|P61283|BAF_BOVIN</t>
  </si>
  <si>
    <t>E480</t>
  </si>
  <si>
    <t>sp|Q24JY1|RL23A_BOVIN</t>
  </si>
  <si>
    <t xml:space="preserve">RPL23A </t>
  </si>
  <si>
    <t>E481</t>
  </si>
  <si>
    <t>tr|A7YWC6|A7YWC6_BOVIN</t>
  </si>
  <si>
    <t xml:space="preserve">SUB1 </t>
  </si>
  <si>
    <t>E482</t>
  </si>
  <si>
    <t>sp|A2VE14|SAE1_BOVIN</t>
  </si>
  <si>
    <t xml:space="preserve">SUMO-activating enzyme subunit 1 </t>
  </si>
  <si>
    <t xml:space="preserve">SAE1 </t>
  </si>
  <si>
    <t>E483</t>
  </si>
  <si>
    <t>sp|Q3ZBH8|RS20_BOVIN</t>
  </si>
  <si>
    <t>E484</t>
  </si>
  <si>
    <t>tr|F1MMK2|F1MMK2_BOVIN</t>
  </si>
  <si>
    <t xml:space="preserve">G6PD </t>
  </si>
  <si>
    <t>Glucose-6-phosphate 1-dehydrogenase X</t>
  </si>
  <si>
    <t>E485</t>
  </si>
  <si>
    <t>tr|A5D9D7|A5D9D7_BOVIN</t>
  </si>
  <si>
    <t>E486</t>
  </si>
  <si>
    <t>sp|P30932|CD9_BOVIN</t>
  </si>
  <si>
    <t xml:space="preserve">CD9 antigen </t>
  </si>
  <si>
    <t xml:space="preserve">CD9 </t>
  </si>
  <si>
    <t>E487</t>
  </si>
  <si>
    <t>sp|Q3T0Y5|PSA2_BOVIN</t>
  </si>
  <si>
    <t xml:space="preserve">Proteasome subunit alpha type-2 </t>
  </si>
  <si>
    <t>E488</t>
  </si>
  <si>
    <t>sp|P11116|LEG1_BOVIN</t>
  </si>
  <si>
    <t xml:space="preserve">LGALS1 </t>
  </si>
  <si>
    <t>E489</t>
  </si>
  <si>
    <t>sp|P06868|PLMN_BOVIN</t>
  </si>
  <si>
    <t xml:space="preserve">PLG </t>
  </si>
  <si>
    <t>E490</t>
  </si>
  <si>
    <t>sp|P26779|SAP_BOVIN</t>
  </si>
  <si>
    <t xml:space="preserve">PSAP </t>
  </si>
  <si>
    <t>E491</t>
  </si>
  <si>
    <t>tr|A7E355|A7E355_BOVIN</t>
  </si>
  <si>
    <t xml:space="preserve">SYNCRIP </t>
  </si>
  <si>
    <t>E492</t>
  </si>
  <si>
    <t>sp|Q5E9G3|PSME2_BOVIN</t>
  </si>
  <si>
    <t>E493</t>
  </si>
  <si>
    <t>tr|F2Z4F0|F2Z4F0_BOVIN</t>
  </si>
  <si>
    <t xml:space="preserve">ACTR1A </t>
  </si>
  <si>
    <t>Beta-centractin</t>
  </si>
  <si>
    <t>E494</t>
  </si>
  <si>
    <t>sp|P23356|UCHL1_BOVIN</t>
  </si>
  <si>
    <t>E495</t>
  </si>
  <si>
    <t>sp|Q3T025|RL17_BOVIN</t>
  </si>
  <si>
    <t>E496</t>
  </si>
  <si>
    <t>tr|F1N785|F1N785_BOVIN</t>
  </si>
  <si>
    <t xml:space="preserve">ESYT1 </t>
  </si>
  <si>
    <t>Extended synaptotagmin-1</t>
  </si>
  <si>
    <t>E497</t>
  </si>
  <si>
    <t>tr|Q0IIJ8|Q0IIJ8_BOVIN</t>
  </si>
  <si>
    <t>E498</t>
  </si>
  <si>
    <t>tr|E1BAJ4|E1BAJ4_BOVIN</t>
  </si>
  <si>
    <t>Starch-binding domain-containing protein 1</t>
  </si>
  <si>
    <t>E499</t>
  </si>
  <si>
    <t>tr|E1BKZ1|E1BKZ1_BOVIN</t>
  </si>
  <si>
    <t xml:space="preserve">GSR </t>
  </si>
  <si>
    <t>Glutathione reductase, mitochondrial</t>
  </si>
  <si>
    <t>E500</t>
  </si>
  <si>
    <t>tr|F1MKC1|F1MKC1_BOVIN</t>
  </si>
  <si>
    <t>RRBP1</t>
  </si>
  <si>
    <t>E501</t>
  </si>
  <si>
    <t>sp|P52193|CALR_BOVIN</t>
  </si>
  <si>
    <t xml:space="preserve">Calreticulin </t>
  </si>
  <si>
    <t xml:space="preserve">CALR </t>
  </si>
  <si>
    <t>E502</t>
  </si>
  <si>
    <t>sp|Q2NL29|INO1_BOVIN</t>
  </si>
  <si>
    <t xml:space="preserve">Inositol-3-phosphate synthase 1 </t>
  </si>
  <si>
    <t xml:space="preserve">ISYNA1 </t>
  </si>
  <si>
    <t>E503</t>
  </si>
  <si>
    <t>sp|Q148J6|ARPC4_BOVIN</t>
  </si>
  <si>
    <t xml:space="preserve">Actin-related protein 2/3 complex subunit 4 </t>
  </si>
  <si>
    <t>E504</t>
  </si>
  <si>
    <t>sp|P23709|NDUS3_BOVIN</t>
  </si>
  <si>
    <t xml:space="preserve">NDUFS3 </t>
  </si>
  <si>
    <t>E505</t>
  </si>
  <si>
    <t>sp|Q2T9N1|F1142_BOVIN</t>
  </si>
  <si>
    <t xml:space="preserve">FAM114A1 </t>
  </si>
  <si>
    <t>E506</t>
  </si>
  <si>
    <t>sp|P41541|USO1_BOVIN</t>
  </si>
  <si>
    <t xml:space="preserve">USO1 </t>
  </si>
  <si>
    <t>E507</t>
  </si>
  <si>
    <t>tr|F1MIF2|F1MIF2_BOVIN</t>
  </si>
  <si>
    <t>E508</t>
  </si>
  <si>
    <t>tr|A2VDW4|A2VDW4_BOVIN</t>
  </si>
  <si>
    <t>E509</t>
  </si>
  <si>
    <t>sp|Q3MHX6|OS9_BOVIN</t>
  </si>
  <si>
    <t xml:space="preserve">OS9 </t>
  </si>
  <si>
    <t>E510</t>
  </si>
  <si>
    <t>tr|A6QLR2|A6QLR2_BOVIN</t>
  </si>
  <si>
    <t xml:space="preserve">LARS protein </t>
  </si>
  <si>
    <t xml:space="preserve">LARS </t>
  </si>
  <si>
    <t>E511</t>
  </si>
  <si>
    <t>tr|Q0VD36|Q0VD36_BOVIN</t>
  </si>
  <si>
    <t xml:space="preserve">KDELC1 </t>
  </si>
  <si>
    <t>E512</t>
  </si>
  <si>
    <t>tr|F1MTM8|F1MTM8_BOVIN</t>
  </si>
  <si>
    <t>Glutamate dehydrogenase 1, mitochondrial</t>
  </si>
  <si>
    <t>E513</t>
  </si>
  <si>
    <t>sp|A4FUI2|RUXE_BOVIN</t>
  </si>
  <si>
    <t xml:space="preserve">Small nuclear ribonucleoprotein E </t>
  </si>
  <si>
    <t>E514</t>
  </si>
  <si>
    <t>sp|Q3T145|MDHC_BOVIN</t>
  </si>
  <si>
    <t xml:space="preserve">MDH1 </t>
  </si>
  <si>
    <t>E515</t>
  </si>
  <si>
    <t>sp|P00171|CYB5_BOVIN</t>
  </si>
  <si>
    <t>E516</t>
  </si>
  <si>
    <t>tr|Q2KJC5|Q2KJC5_BOVIN</t>
  </si>
  <si>
    <t xml:space="preserve">Hydroxyacyl-Coenzyme A dehydrogenase </t>
  </si>
  <si>
    <t xml:space="preserve">HADH </t>
  </si>
  <si>
    <t>E517</t>
  </si>
  <si>
    <t>tr|F1MPW7|F1MPW7_BOVIN</t>
  </si>
  <si>
    <t>E518</t>
  </si>
  <si>
    <t>sp|A5PJZ1|SCMC1_BOVIN</t>
  </si>
  <si>
    <t xml:space="preserve">SLC25A24 </t>
  </si>
  <si>
    <t>E519</t>
  </si>
  <si>
    <t>sp|P53619|COPD_BOVIN</t>
  </si>
  <si>
    <t>E520</t>
  </si>
  <si>
    <t>sp|Q3B7M5|LASP1_BOVIN</t>
  </si>
  <si>
    <t>E521</t>
  </si>
  <si>
    <t>sp|Q6EWQ7|IF5A1_BOVIN</t>
  </si>
  <si>
    <t>E522</t>
  </si>
  <si>
    <t>tr|F1MYC9|F1MYC9_BOVIN</t>
  </si>
  <si>
    <t xml:space="preserve">SPTBN1 </t>
  </si>
  <si>
    <t>E523</t>
  </si>
  <si>
    <t>sp|Q5E9E2|MYL9_BOVIN</t>
  </si>
  <si>
    <t>E524</t>
  </si>
  <si>
    <t>sp|P00428|COX5B_BOVIN</t>
  </si>
  <si>
    <t xml:space="preserve">Cytochrome c oxidase subunit 5B, mitochondrial </t>
  </si>
  <si>
    <t>E525</t>
  </si>
  <si>
    <t>sp|Q3T087|RL11_BOVIN</t>
  </si>
  <si>
    <t xml:space="preserve">60S ribosomal protein L11 </t>
  </si>
  <si>
    <t>E526</t>
  </si>
  <si>
    <t>tr|E1BNP8|E1BNP8_BOVIN</t>
  </si>
  <si>
    <t xml:space="preserve">SUPT16H </t>
  </si>
  <si>
    <t>E527</t>
  </si>
  <si>
    <t>sp|A6QP55|SFXN3_BOVIN</t>
  </si>
  <si>
    <t>E528</t>
  </si>
  <si>
    <t>sp|P79134|ANXA6_BOVIN</t>
  </si>
  <si>
    <t>E529</t>
  </si>
  <si>
    <t>tr|Q6VBM2|Q6VBM2_BOVIN</t>
  </si>
  <si>
    <t>E530</t>
  </si>
  <si>
    <t>tr|Q3ZC29|Q3ZC29_BOVIN</t>
  </si>
  <si>
    <t xml:space="preserve">BLA-DQB </t>
  </si>
  <si>
    <t>E531</t>
  </si>
  <si>
    <t>sp|Q32PD5|RS19_BOVIN</t>
  </si>
  <si>
    <t>E532</t>
  </si>
  <si>
    <t>sp|P81948|TBA4A_BOVIN</t>
  </si>
  <si>
    <t xml:space="preserve">Tubulin alpha-4A chain </t>
  </si>
  <si>
    <t xml:space="preserve">TUBA4A </t>
  </si>
  <si>
    <t>E533</t>
  </si>
  <si>
    <t>tr|A7MBC5|A7MBC5_BOVIN</t>
  </si>
  <si>
    <t xml:space="preserve">IARS protein </t>
  </si>
  <si>
    <t xml:space="preserve">IARS </t>
  </si>
  <si>
    <t>E534</t>
  </si>
  <si>
    <t>sp|Q59A32|PUR2_BOVIN</t>
  </si>
  <si>
    <t xml:space="preserve">Trifunctional purine biosynthetic protein adenosine-3 </t>
  </si>
  <si>
    <t xml:space="preserve">GART </t>
  </si>
  <si>
    <t>E535</t>
  </si>
  <si>
    <t>sp|P43033|LIS1_BOVIN</t>
  </si>
  <si>
    <t xml:space="preserve">PAFAH1B1 </t>
  </si>
  <si>
    <t>E536</t>
  </si>
  <si>
    <t>sp|P56965|DDAH1_BOVIN</t>
  </si>
  <si>
    <t>E537</t>
  </si>
  <si>
    <t>tr|Q24K14|Q24K14_BOVIN</t>
  </si>
  <si>
    <t>E538</t>
  </si>
  <si>
    <t>sp|Q2KJC8|FKBP9_BOVIN</t>
  </si>
  <si>
    <t>E539</t>
  </si>
  <si>
    <t>tr|D3IVZ3|D3IVZ3_BOVIN</t>
  </si>
  <si>
    <t xml:space="preserve">DEAD box polypeptide 3 Y-linked short isoform </t>
  </si>
  <si>
    <t>E540</t>
  </si>
  <si>
    <t>sp|Q08DM8|TSN_BOVIN</t>
  </si>
  <si>
    <t xml:space="preserve">Translin </t>
  </si>
  <si>
    <t xml:space="preserve">TSN </t>
  </si>
  <si>
    <t>E541</t>
  </si>
  <si>
    <t>sp|Q2YDD9|ADT4_BOVIN</t>
  </si>
  <si>
    <t xml:space="preserve">ADP/ATP translocase 4 </t>
  </si>
  <si>
    <t xml:space="preserve">SLC25A31 </t>
  </si>
  <si>
    <t>E542</t>
  </si>
  <si>
    <t>sp|Q3MHM5|TBB2C_BOVIN</t>
  </si>
  <si>
    <t xml:space="preserve">Tubulin beta-2C chain </t>
  </si>
  <si>
    <t xml:space="preserve">TUBB2C </t>
  </si>
  <si>
    <t>E543</t>
  </si>
  <si>
    <t>sp|Q9N0V4|GSTM1_BOVIN</t>
  </si>
  <si>
    <t>E544</t>
  </si>
  <si>
    <t>tr|Q2HJB3|Q2HJB3_BOVIN</t>
  </si>
  <si>
    <t xml:space="preserve">CYP4F3 </t>
  </si>
  <si>
    <t>E545</t>
  </si>
  <si>
    <t>tr|F1MVX2|F1MVX2_BOVIN</t>
  </si>
  <si>
    <t xml:space="preserve">LANCL1 </t>
  </si>
  <si>
    <t>E546</t>
  </si>
  <si>
    <t>tr|E1BQ11|E1BQ11_BOVIN</t>
  </si>
  <si>
    <t xml:space="preserve">CTNND1 </t>
  </si>
  <si>
    <t>E547</t>
  </si>
  <si>
    <t>sp|Q3MHG1|SPTC1_BOVIN</t>
  </si>
  <si>
    <t xml:space="preserve">SPTLC1 </t>
  </si>
  <si>
    <t>E548</t>
  </si>
  <si>
    <t>sp|Q3ZBV8|SYTC_BOVIN</t>
  </si>
  <si>
    <t xml:space="preserve">Threonyl-tRNA synthetase, cytoplasmic </t>
  </si>
  <si>
    <t xml:space="preserve">TARS </t>
  </si>
  <si>
    <t>E549</t>
  </si>
  <si>
    <t>sp|P00426|COX5A_BOVIN</t>
  </si>
  <si>
    <t>E550</t>
  </si>
  <si>
    <t>sp|Q07536|MMSA_BOVIN</t>
  </si>
  <si>
    <t xml:space="preserve">ALDH6A1 </t>
  </si>
  <si>
    <t>E551</t>
  </si>
  <si>
    <t>sp|Q02369|NDUB9_BOVIN</t>
  </si>
  <si>
    <t xml:space="preserve">NDUFB9 </t>
  </si>
  <si>
    <t>E552</t>
  </si>
  <si>
    <t>tr|Q32S33|Q32S33_BOVIN</t>
  </si>
  <si>
    <t xml:space="preserve">TAP2 </t>
  </si>
  <si>
    <t>E553</t>
  </si>
  <si>
    <t>sp|Q3T035|ARPC3_BOVIN</t>
  </si>
  <si>
    <t>E554</t>
  </si>
  <si>
    <t>sp|P84466|ERG7_BOVIN</t>
  </si>
  <si>
    <t xml:space="preserve">Lanosterol synthase </t>
  </si>
  <si>
    <t xml:space="preserve">LSS </t>
  </si>
  <si>
    <t>E555</t>
  </si>
  <si>
    <t>sp|Q2HJ49|MOES_BOVIN</t>
  </si>
  <si>
    <t xml:space="preserve">MSN </t>
  </si>
  <si>
    <t>E556</t>
  </si>
  <si>
    <t>sp|Q2KJ93|CDC42_BOVIN</t>
  </si>
  <si>
    <t>E557</t>
  </si>
  <si>
    <t>tr|F1MGC0|F1MGC0_BOVIN</t>
  </si>
  <si>
    <t xml:space="preserve">SUCLA2 </t>
  </si>
  <si>
    <t>Succinyl-CoA ligase [ADP-forming] subunit beta, mitochondrial</t>
  </si>
  <si>
    <t>E558</t>
  </si>
  <si>
    <t>tr|E1BB38|E1BB38_BOVIN</t>
  </si>
  <si>
    <t>E559</t>
  </si>
  <si>
    <t>tr|Q2T9Y3|Q2T9Y3_BOVIN</t>
  </si>
  <si>
    <t xml:space="preserve">Pyruvate dehydrogenase (Lipoamide) alpha 2 </t>
  </si>
  <si>
    <t xml:space="preserve">PDHA2 </t>
  </si>
  <si>
    <t>E560</t>
  </si>
  <si>
    <t>tr|A7Z038|A7Z038_BOVIN</t>
  </si>
  <si>
    <t>E561</t>
  </si>
  <si>
    <t>sp|P42899|RLA2_BOVIN</t>
  </si>
  <si>
    <t>E562</t>
  </si>
  <si>
    <t>tr|F1MLG1|F1MLG1_BOVIN</t>
  </si>
  <si>
    <t>E563</t>
  </si>
  <si>
    <t>tr|E1BJB1|E1BJB1_BOVIN</t>
  </si>
  <si>
    <t xml:space="preserve"> TUBB2A</t>
  </si>
  <si>
    <t>Tubulin beta-2A chain</t>
  </si>
  <si>
    <t>E564</t>
  </si>
  <si>
    <t>sp|Q9BGI2|PRDX4_BOVIN</t>
  </si>
  <si>
    <t>E565</t>
  </si>
  <si>
    <t>sp|P68252|1433G_BOVIN</t>
  </si>
  <si>
    <t>E566</t>
  </si>
  <si>
    <t>sp|A1A4I9|UFL1_BOVIN</t>
  </si>
  <si>
    <t xml:space="preserve">E3 UFM1-protein ligase 1 </t>
  </si>
  <si>
    <t xml:space="preserve">UFL1 </t>
  </si>
  <si>
    <t>E567</t>
  </si>
  <si>
    <t>sp|Q5EAC6|CDC37_BOVIN</t>
  </si>
  <si>
    <t>E568</t>
  </si>
  <si>
    <t>sp|Q5E954|DNJA1_BOVIN</t>
  </si>
  <si>
    <t>E569</t>
  </si>
  <si>
    <t>sp|Q56JU9|RS24_BOVIN</t>
  </si>
  <si>
    <t>E570</t>
  </si>
  <si>
    <t>sp|A6QR46|RAB6B_BOVIN</t>
  </si>
  <si>
    <t xml:space="preserve">Ras-related protein Rab-6B </t>
  </si>
  <si>
    <t xml:space="preserve">RAB6B </t>
  </si>
  <si>
    <t>E571</t>
  </si>
  <si>
    <t>tr|Q2KIS4|Q2KIS4_BOVIN</t>
  </si>
  <si>
    <t>E572</t>
  </si>
  <si>
    <t>sp|Q2KJB7|CPT2_BOVIN</t>
  </si>
  <si>
    <t xml:space="preserve">CPT2 </t>
  </si>
  <si>
    <t>E573</t>
  </si>
  <si>
    <t>sp|P00189|CP11A_BOVIN</t>
  </si>
  <si>
    <t xml:space="preserve">Cholesterol side-chain cleavage enzyme, mitochondrial </t>
  </si>
  <si>
    <t xml:space="preserve">CYP11A1 </t>
  </si>
  <si>
    <t>E574</t>
  </si>
  <si>
    <t>tr|Q8M444|Q8M444_BOVIN</t>
  </si>
  <si>
    <t xml:space="preserve">COX2 </t>
  </si>
  <si>
    <t>E575</t>
  </si>
  <si>
    <t>tr|F1N301|F1N301_BOVIN</t>
  </si>
  <si>
    <t>RPL22</t>
  </si>
  <si>
    <t>E576</t>
  </si>
  <si>
    <t>sp|Q3SX14|GELS_BOVIN</t>
  </si>
  <si>
    <t xml:space="preserve">GSN </t>
  </si>
  <si>
    <t>E577</t>
  </si>
  <si>
    <t>sp|Q28009|FUS_BOVIN</t>
  </si>
  <si>
    <t xml:space="preserve">FUS </t>
  </si>
  <si>
    <t>E578</t>
  </si>
  <si>
    <t>sp|P67808|YBOX1_BOVIN</t>
  </si>
  <si>
    <t xml:space="preserve">YBX1 </t>
  </si>
  <si>
    <t>E579</t>
  </si>
  <si>
    <t>tr|A6QPX1|A6QPX1_BOVIN</t>
  </si>
  <si>
    <t xml:space="preserve">MMS19 protein </t>
  </si>
  <si>
    <t>E580</t>
  </si>
  <si>
    <t>tr|E1BD83|E1BD83_BOVIN</t>
  </si>
  <si>
    <t xml:space="preserve">Proteasome subunit alpha type </t>
  </si>
  <si>
    <t xml:space="preserve">PSMA8 </t>
  </si>
  <si>
    <t>E581</t>
  </si>
  <si>
    <t>tr|A7E3S8|A7E3S8_BOVIN</t>
  </si>
  <si>
    <t xml:space="preserve">ST13 </t>
  </si>
  <si>
    <t>E582</t>
  </si>
  <si>
    <t>sp|Q2TBX6|PSB1_BOVIN</t>
  </si>
  <si>
    <t>E583</t>
  </si>
  <si>
    <t>sp|Q2KIG0|ETFD_BOVIN</t>
  </si>
  <si>
    <t>E584</t>
  </si>
  <si>
    <t>tr|Q95KZ6|Q95KZ6_BOVIN</t>
  </si>
  <si>
    <t xml:space="preserve">Enoyl-CoA hydratase (Fragment) </t>
  </si>
  <si>
    <t xml:space="preserve">ECH </t>
  </si>
  <si>
    <t>E585</t>
  </si>
  <si>
    <t>tr|Q1RMI4|Q1RMI4_BOVIN</t>
  </si>
  <si>
    <t xml:space="preserve">GIMAP4 </t>
  </si>
  <si>
    <t>E586</t>
  </si>
  <si>
    <t>tr|Q148N1|Q148N1_BOVIN</t>
  </si>
  <si>
    <t xml:space="preserve">MCM4 </t>
  </si>
  <si>
    <t>E587</t>
  </si>
  <si>
    <t>sp|Q4PJW3|CP51A_BOVIN</t>
  </si>
  <si>
    <t xml:space="preserve">Lanosterol 14-alpha demethylase </t>
  </si>
  <si>
    <t xml:space="preserve">CYP51A1 </t>
  </si>
  <si>
    <t>E588</t>
  </si>
  <si>
    <t>sp|P62157|CALM_BOVIN</t>
  </si>
  <si>
    <t xml:space="preserve">CALM </t>
  </si>
  <si>
    <t>E589</t>
  </si>
  <si>
    <t>tr|F1MYW7|F1MYW7_BOVIN</t>
  </si>
  <si>
    <t xml:space="preserve">HM13 </t>
  </si>
  <si>
    <t>Minor histocompatibility antigen H13</t>
  </si>
  <si>
    <t>E590</t>
  </si>
  <si>
    <t>sp|P07857|NLTP_BOVIN</t>
  </si>
  <si>
    <t xml:space="preserve">Non-specific lipid-transfer protein </t>
  </si>
  <si>
    <t xml:space="preserve">SCP2 </t>
  </si>
  <si>
    <t>E591</t>
  </si>
  <si>
    <t>sp|Q1JQ93|DPM1_BOVIN</t>
  </si>
  <si>
    <t xml:space="preserve">DPM1 </t>
  </si>
  <si>
    <t>E592</t>
  </si>
  <si>
    <t>sp|Q08DW2|KPRA_BOVIN</t>
  </si>
  <si>
    <t xml:space="preserve">PRPSAP1 </t>
  </si>
  <si>
    <t>E593</t>
  </si>
  <si>
    <t>tr|F1MC10|F1MC10_BOVIN</t>
  </si>
  <si>
    <t xml:space="preserve">SC65 </t>
  </si>
  <si>
    <t>E594</t>
  </si>
  <si>
    <t>tr|E1BH05|E1BH05_BOVIN</t>
  </si>
  <si>
    <t xml:space="preserve">ARHGEF10 </t>
  </si>
  <si>
    <t>Rho guanine nucleotide exchange factor 10</t>
  </si>
  <si>
    <t>E595</t>
  </si>
  <si>
    <t>tr|A6QLD1|A6QLD1_BOVIN</t>
  </si>
  <si>
    <t>E596</t>
  </si>
  <si>
    <t>sp|Q862I1|RL24_BOVIN</t>
  </si>
  <si>
    <t>E597</t>
  </si>
  <si>
    <t>sp|Q5E9J5|DHCR7_BOVIN</t>
  </si>
  <si>
    <t>E598</t>
  </si>
  <si>
    <t>sp|Q5E9D5|DEST_BOVIN</t>
  </si>
  <si>
    <t xml:space="preserve">DSTN </t>
  </si>
  <si>
    <t>E599</t>
  </si>
  <si>
    <t>sp|Q56JY4|TOM6_BOVIN</t>
  </si>
  <si>
    <t xml:space="preserve">Mitochondrial import receptor subunit TOM6 homolog </t>
  </si>
  <si>
    <t>E600</t>
  </si>
  <si>
    <t>sp|Q3ZBF7|TEBP_BOVIN</t>
  </si>
  <si>
    <t xml:space="preserve">PTGES3 </t>
  </si>
  <si>
    <t>E601</t>
  </si>
  <si>
    <t>sp|Q3T0I5|FIS1_BOVIN</t>
  </si>
  <si>
    <t xml:space="preserve">FIS1 </t>
  </si>
  <si>
    <t>E602</t>
  </si>
  <si>
    <t>sp|Q32PJ8|HDAC1_BOVIN</t>
  </si>
  <si>
    <t xml:space="preserve">Histone deacetylase 1 </t>
  </si>
  <si>
    <t>E603</t>
  </si>
  <si>
    <t>sp|Q2T9U1|SRP54_BOVIN</t>
  </si>
  <si>
    <t>E604</t>
  </si>
  <si>
    <t>sp|Q2HJ94|DNJA2_BOVIN</t>
  </si>
  <si>
    <t xml:space="preserve">DNAJA2 </t>
  </si>
  <si>
    <t>E605</t>
  </si>
  <si>
    <t>sp|P42029|NDUA8_BOVIN</t>
  </si>
  <si>
    <t xml:space="preserve">NDUFA8 </t>
  </si>
  <si>
    <t>E606</t>
  </si>
  <si>
    <t>sp|P19803|GDIR1_BOVIN</t>
  </si>
  <si>
    <t xml:space="preserve">Rho GDP-dissociation inhibitor 1 </t>
  </si>
  <si>
    <t xml:space="preserve">ARHGDIA </t>
  </si>
  <si>
    <t>E607</t>
  </si>
  <si>
    <t>sp|O97680|THIO_BOVIN</t>
  </si>
  <si>
    <t xml:space="preserve">TXN </t>
  </si>
  <si>
    <t>E608</t>
  </si>
  <si>
    <t>sp|P48305|NDUB4_BOVIN</t>
  </si>
  <si>
    <t xml:space="preserve">NDUFB4 </t>
  </si>
  <si>
    <t>E609</t>
  </si>
  <si>
    <t>sp|Q1JQE6|NCEH1_BOVIN</t>
  </si>
  <si>
    <t>E610</t>
  </si>
  <si>
    <t>sp|Q2KJG3|SYNC_BOVIN</t>
  </si>
  <si>
    <t xml:space="preserve">Asparaginyl-tRNA synthetase, cytoplasmic </t>
  </si>
  <si>
    <t xml:space="preserve">NARS </t>
  </si>
  <si>
    <t>E611</t>
  </si>
  <si>
    <t>sp|Q56JV1|RS26_BOVIN</t>
  </si>
  <si>
    <t>E612</t>
  </si>
  <si>
    <t>sp|Q1JQB2|BUB3_BOVIN</t>
  </si>
  <si>
    <t xml:space="preserve">BUB3 </t>
  </si>
  <si>
    <t>E613</t>
  </si>
  <si>
    <t>tr|E1B8Q0|E1B8Q0_BOVIN</t>
  </si>
  <si>
    <t>Sypl1</t>
  </si>
  <si>
    <t>Synaptophysin-like protein 1</t>
  </si>
  <si>
    <t>E614</t>
  </si>
  <si>
    <t>tr|A7E3V8|A7E3V8_BOVIN</t>
  </si>
  <si>
    <t xml:space="preserve">Signal recognition particle 68kDa (Fragment) </t>
  </si>
  <si>
    <t>E615</t>
  </si>
  <si>
    <t>tr|A6QLL2|A6QLL2_BOVIN</t>
  </si>
  <si>
    <t xml:space="preserve">MTX2 </t>
  </si>
  <si>
    <t>E616</t>
  </si>
  <si>
    <t>tr|A4IFD1|A4IFD1_BOVIN</t>
  </si>
  <si>
    <t xml:space="preserve">PDCD4 protein </t>
  </si>
  <si>
    <t>E617</t>
  </si>
  <si>
    <t>sp|Q3T0B7|RS27L_BOVIN</t>
  </si>
  <si>
    <t xml:space="preserve">RPS27L </t>
  </si>
  <si>
    <t>E618</t>
  </si>
  <si>
    <t>sp|Q3MHY1|CSRP1_BOVIN</t>
  </si>
  <si>
    <t>E619</t>
  </si>
  <si>
    <t>sp|Q2KHX6|CRYM_BOVIN</t>
  </si>
  <si>
    <t xml:space="preserve">Mu-crystallin homolog </t>
  </si>
  <si>
    <t xml:space="preserve">CRYM </t>
  </si>
  <si>
    <t>E620</t>
  </si>
  <si>
    <t>sp|Q2KHX3|PRAF2_BOVIN</t>
  </si>
  <si>
    <t>E621</t>
  </si>
  <si>
    <t>sp|Q00361|ATP5I_BOVIN</t>
  </si>
  <si>
    <t>E622</t>
  </si>
  <si>
    <t>sp|Q3SZU5|SPCS3_BOVIN</t>
  </si>
  <si>
    <t>E623</t>
  </si>
  <si>
    <t>tr|A5D7N2|A5D7N2_BOVIN</t>
  </si>
  <si>
    <t xml:space="preserve">HIST2H2BE </t>
  </si>
  <si>
    <t>E624</t>
  </si>
  <si>
    <t>sp|Q0II26|AIMP2_BOVIN</t>
  </si>
  <si>
    <t>E625</t>
  </si>
  <si>
    <t>tr|Q2KJI6|Q2KJI6_BOVIN</t>
  </si>
  <si>
    <t xml:space="preserve">ARHGAP1 protein (Fragment) </t>
  </si>
  <si>
    <t xml:space="preserve">ARHGAP1 </t>
  </si>
  <si>
    <t>E626</t>
  </si>
  <si>
    <t>sp|Q95KV7|NDUAD_BOVIN</t>
  </si>
  <si>
    <t xml:space="preserve">NDUFA13 </t>
  </si>
  <si>
    <t>E627</t>
  </si>
  <si>
    <t>sp|Q2KHU8|IF2G_BOVIN</t>
  </si>
  <si>
    <t xml:space="preserve">EIF2S3 </t>
  </si>
  <si>
    <t>E628</t>
  </si>
  <si>
    <t>sp|Q5E964|PSD13_BOVIN</t>
  </si>
  <si>
    <t xml:space="preserve">PSMD13 </t>
  </si>
  <si>
    <t>E629</t>
  </si>
  <si>
    <t>tr|F1N6U4|F1N6U4_BOVIN</t>
  </si>
  <si>
    <t xml:space="preserve">SEPT9 </t>
  </si>
  <si>
    <t xml:space="preserve">Septin 9 </t>
  </si>
  <si>
    <t>E630</t>
  </si>
  <si>
    <t>tr|Q0P5F6|Q0P5F6_BOVIN</t>
  </si>
  <si>
    <t xml:space="preserve">CYB5B protein </t>
  </si>
  <si>
    <t>E631</t>
  </si>
  <si>
    <t>sp|Q2HJH2|RAB1B_BOVIN</t>
  </si>
  <si>
    <t>E632</t>
  </si>
  <si>
    <t>sp|Q01321|NDUA4_BOVIN</t>
  </si>
  <si>
    <t xml:space="preserve">NDUFA4 </t>
  </si>
  <si>
    <t>E633</t>
  </si>
  <si>
    <t>sp|Q5EAD4|ACDSB_BOVIN</t>
  </si>
  <si>
    <t xml:space="preserve">ACADSB </t>
  </si>
  <si>
    <t>E634</t>
  </si>
  <si>
    <t>sp|Q6B4J2|VKOR1_BOVIN</t>
  </si>
  <si>
    <t xml:space="preserve">VKORC1 </t>
  </si>
  <si>
    <t>E635</t>
  </si>
  <si>
    <t>sp|A6H767|NP1L1_BOVIN</t>
  </si>
  <si>
    <t xml:space="preserve">NAP1L1 </t>
  </si>
  <si>
    <t>E636</t>
  </si>
  <si>
    <t>sp|Q5E980|CP20A_BOVIN</t>
  </si>
  <si>
    <t xml:space="preserve">CYP20A1 </t>
  </si>
  <si>
    <t>E637</t>
  </si>
  <si>
    <t>tr|Q5E949|Q5E949_BOVIN</t>
  </si>
  <si>
    <t xml:space="preserve">HRMT1L2 </t>
  </si>
  <si>
    <t>E638</t>
  </si>
  <si>
    <t>sp|Q17R06|RAB21_BOVIN</t>
  </si>
  <si>
    <t>E639</t>
  </si>
  <si>
    <t>tr|A5PJQ6|A5PJQ6_BOVIN</t>
  </si>
  <si>
    <t xml:space="preserve">PGRMC2 </t>
  </si>
  <si>
    <t>E640</t>
  </si>
  <si>
    <t>tr|Q2NKT5|Q2NKT5_BOVIN</t>
  </si>
  <si>
    <t xml:space="preserve">SEC61B </t>
  </si>
  <si>
    <t>E641</t>
  </si>
  <si>
    <t>sp|Q28851|ATPK_BOVIN</t>
  </si>
  <si>
    <t xml:space="preserve">ATP5J2 </t>
  </si>
  <si>
    <t>E642</t>
  </si>
  <si>
    <t>tr|F1MT25|F1MT25_BOVIN</t>
  </si>
  <si>
    <t>Vigilin</t>
  </si>
  <si>
    <t>E643</t>
  </si>
  <si>
    <t>sp|Q64L89|MGST1_BOVIN</t>
  </si>
  <si>
    <t>E644</t>
  </si>
  <si>
    <t>sp|Q9BGI1|PRDX5_BOVIN</t>
  </si>
  <si>
    <t xml:space="preserve">Peroxiredoxin-5, mitochondrial </t>
  </si>
  <si>
    <t>E645</t>
  </si>
  <si>
    <t>sp|Q2KHW5|ACBG1_BOVIN</t>
  </si>
  <si>
    <t xml:space="preserve">ACSBG1 </t>
  </si>
  <si>
    <t>E646</t>
  </si>
  <si>
    <t>sp|Q58CP0|IDH3G_BOVIN</t>
  </si>
  <si>
    <t>E647</t>
  </si>
  <si>
    <t>tr|Q30309|Q30309_BOVIN</t>
  </si>
  <si>
    <t xml:space="preserve">BoLA-DR-alpha </t>
  </si>
  <si>
    <t xml:space="preserve">BoLA-DRA </t>
  </si>
  <si>
    <t>E648</t>
  </si>
  <si>
    <t>sp|P42028|NDUS8_BOVIN</t>
  </si>
  <si>
    <t xml:space="preserve">NDUFS8 </t>
  </si>
  <si>
    <t>E649</t>
  </si>
  <si>
    <t>tr|Q1JPF2|Q1JPF2_BOVIN</t>
  </si>
  <si>
    <t xml:space="preserve">NADH dehydrogenase (Ubiquinone) 1 alpha subcomplex, 9, 39kDa (Fragment) </t>
  </si>
  <si>
    <t xml:space="preserve">NDUFA9 </t>
  </si>
  <si>
    <t>E650</t>
  </si>
  <si>
    <t>sp|Q2HJD0|FAF2_BOVIN</t>
  </si>
  <si>
    <t>E651</t>
  </si>
  <si>
    <t>tr|Q2T9U0|Q2T9U0_BOVIN</t>
  </si>
  <si>
    <t>E652</t>
  </si>
  <si>
    <t>sp|Q0IIJ2|H10_BOVIN</t>
  </si>
  <si>
    <t>E653</t>
  </si>
  <si>
    <t>tr|A6QLS9|A6QLS9_BOVIN</t>
  </si>
  <si>
    <t>E654</t>
  </si>
  <si>
    <t>tr|Q6IE76|Q6IE76_BOVIN</t>
  </si>
  <si>
    <t xml:space="preserve">fdft1 </t>
  </si>
  <si>
    <t>E655</t>
  </si>
  <si>
    <t>tr|Q5MYT8|Q5MYT8_BOVIN</t>
  </si>
  <si>
    <t xml:space="preserve">2'-5'-oligoadenylate synthetase 1 </t>
  </si>
  <si>
    <t xml:space="preserve">OAS1 </t>
  </si>
  <si>
    <t>E656</t>
  </si>
  <si>
    <t>sp|P10881|LA_BOVIN</t>
  </si>
  <si>
    <t xml:space="preserve">SSB </t>
  </si>
  <si>
    <t>E657</t>
  </si>
  <si>
    <t>sp|P32007|ADT3_BOVIN</t>
  </si>
  <si>
    <t xml:space="preserve">SLC25A6 </t>
  </si>
  <si>
    <t>E658</t>
  </si>
  <si>
    <t>sp|Q5W5U4|DDX4_BOVIN</t>
  </si>
  <si>
    <t xml:space="preserve">DDX4 </t>
  </si>
  <si>
    <t>E659</t>
  </si>
  <si>
    <t>sp|A4IFN5|FITM2_BOVIN</t>
  </si>
  <si>
    <t>E660</t>
  </si>
  <si>
    <t>tr|F1N1G7|F1N1G7_BOVIN</t>
  </si>
  <si>
    <t xml:space="preserve">KIF5B </t>
  </si>
  <si>
    <t>E661</t>
  </si>
  <si>
    <t>sp|P25708|NDUV1_BOVIN</t>
  </si>
  <si>
    <t xml:space="preserve">NDUFV1 </t>
  </si>
  <si>
    <t>E662</t>
  </si>
  <si>
    <t>tr|A5D788|A5D788_BOVIN</t>
  </si>
  <si>
    <t>E663</t>
  </si>
  <si>
    <t>tr|F1N690|F1N690_BOVIN</t>
  </si>
  <si>
    <t xml:space="preserve">DLAT </t>
  </si>
  <si>
    <t>E664</t>
  </si>
  <si>
    <t>tr|A6H732|A6H732_BOVIN</t>
  </si>
  <si>
    <t>E665</t>
  </si>
  <si>
    <t>sp|P08169|MPRI_BOVIN</t>
  </si>
  <si>
    <t>E666</t>
  </si>
  <si>
    <t>tr|F1MZ00|F1MZ00_BOVIN</t>
  </si>
  <si>
    <t xml:space="preserve">SNRPD3 </t>
  </si>
  <si>
    <t xml:space="preserve">Small nuclear ribonucleoprotein D3 polypeptide 18kDa </t>
  </si>
  <si>
    <t>E667</t>
  </si>
  <si>
    <t>tr|A6QLT8|A6QLT8_BOVIN</t>
  </si>
  <si>
    <t>E668</t>
  </si>
  <si>
    <t>sp|Q3SZF8|SMD2_BOVIN</t>
  </si>
  <si>
    <t xml:space="preserve">SNRPD2 </t>
  </si>
  <si>
    <t>E669</t>
  </si>
  <si>
    <t>tr|A6QNM9|A6QNM9_BOVIN</t>
  </si>
  <si>
    <t xml:space="preserve">SLC25A12 </t>
  </si>
  <si>
    <t>E670</t>
  </si>
  <si>
    <t>sp|Q3T0F4|RS10_BOVIN</t>
  </si>
  <si>
    <t>E671</t>
  </si>
  <si>
    <t>sp|Q2YDL5|FKB11_BOVIN</t>
  </si>
  <si>
    <t xml:space="preserve">FKBP11 </t>
  </si>
  <si>
    <t>E672</t>
  </si>
  <si>
    <t>sp|Q1LZH1|MOSC2_BOVIN</t>
  </si>
  <si>
    <t xml:space="preserve">MOSC2 </t>
  </si>
  <si>
    <t>E673</t>
  </si>
  <si>
    <t>sp|A2VE47|ADPGK_BOVIN</t>
  </si>
  <si>
    <t>E674</t>
  </si>
  <si>
    <t>tr|E1BGD1|E1BGD1_BOVIN</t>
  </si>
  <si>
    <t xml:space="preserve">TOMM34 </t>
  </si>
  <si>
    <t>E675</t>
  </si>
  <si>
    <t>tr|Q95109|Q95109_BOVIN</t>
  </si>
  <si>
    <t xml:space="preserve">DQA </t>
  </si>
  <si>
    <t>E676</t>
  </si>
  <si>
    <t>sp|Q28852|ATP5L_BOVIN</t>
  </si>
  <si>
    <t xml:space="preserve">ATP synthase subunit g, mitochondrial </t>
  </si>
  <si>
    <t>E677</t>
  </si>
  <si>
    <t>sp|Q3ZBF6|ACADS_BOVIN</t>
  </si>
  <si>
    <t xml:space="preserve">Short-chain specific acyl-CoA dehydrogenase, mitochondrial </t>
  </si>
  <si>
    <t>E678</t>
  </si>
  <si>
    <t>sp|Q2KI42|PSD11_BOVIN</t>
  </si>
  <si>
    <t xml:space="preserve">PSMD11 </t>
  </si>
  <si>
    <t>E679</t>
  </si>
  <si>
    <t>tr|Q58DW7|Q58DW7_BOVIN</t>
  </si>
  <si>
    <t xml:space="preserve">HLA-DMB </t>
  </si>
  <si>
    <t>E680</t>
  </si>
  <si>
    <t>tr|E1BNY9|E1BNY9_BOVIN</t>
  </si>
  <si>
    <t xml:space="preserve">HUWE1 </t>
  </si>
  <si>
    <t>E681</t>
  </si>
  <si>
    <t>sp|Q3T171|RL36_BOVIN</t>
  </si>
  <si>
    <t>E682</t>
  </si>
  <si>
    <t>sp|Q3SZM5|NEUA_BOVIN</t>
  </si>
  <si>
    <t xml:space="preserve">CMAS </t>
  </si>
  <si>
    <t>E683</t>
  </si>
  <si>
    <t>tr|Q3SYV6|Q3SYV6_BOVIN</t>
  </si>
  <si>
    <t xml:space="preserve">Karyopherin alpha 2 (RAG cohort 1, importin alpha 1) </t>
  </si>
  <si>
    <t>E684</t>
  </si>
  <si>
    <t>tr|E1B7Z4|E1B7Z4_BOVIN</t>
  </si>
  <si>
    <t>GBP3</t>
  </si>
  <si>
    <t>Guanylate-binding protein 3</t>
  </si>
  <si>
    <t>E685</t>
  </si>
  <si>
    <t>sp|P61356|RL27_BOVIN</t>
  </si>
  <si>
    <t>E686</t>
  </si>
  <si>
    <t>tr|F1MU34|F1MU34_BOVIN</t>
  </si>
  <si>
    <t xml:space="preserve">ERAP1 </t>
  </si>
  <si>
    <t>E687</t>
  </si>
  <si>
    <t>sp|Q56JY1|RL35A_BOVIN</t>
  </si>
  <si>
    <t xml:space="preserve">RPL35A </t>
  </si>
  <si>
    <t>E688</t>
  </si>
  <si>
    <t>sp|Q5E9D3|CHCH3_BOVIN</t>
  </si>
  <si>
    <t xml:space="preserve">CHCHD3 </t>
  </si>
  <si>
    <t>E689</t>
  </si>
  <si>
    <t>tr|A0JN38|A0JN38_BOVIN</t>
  </si>
  <si>
    <t>E690</t>
  </si>
  <si>
    <t>tr|A5PJV6|A5PJV6_BOVIN</t>
  </si>
  <si>
    <t>E691</t>
  </si>
  <si>
    <t>tr|Q148J4|Q148J4_BOVIN</t>
  </si>
  <si>
    <t>E692</t>
  </si>
  <si>
    <t>sp|Q9MZ08|BCAM_BOVIN</t>
  </si>
  <si>
    <t xml:space="preserve">BCAM </t>
  </si>
  <si>
    <t>E693</t>
  </si>
  <si>
    <t>sp|Q3MHM7|RL35_BOVIN</t>
  </si>
  <si>
    <t>E694</t>
  </si>
  <si>
    <t>tr|F1MZK4|F1MZK4_BOVIN</t>
  </si>
  <si>
    <t xml:space="preserve">BZW1 </t>
  </si>
  <si>
    <t>Basic leucine zipper and W2 domain-containing protein 1</t>
  </si>
  <si>
    <t>E695</t>
  </si>
  <si>
    <t>sp|P68399|CSK21_BOVIN</t>
  </si>
  <si>
    <t xml:space="preserve">CSNK2A1 </t>
  </si>
  <si>
    <t>E696</t>
  </si>
  <si>
    <t>tr|F1MXQ7|F1MXQ7_BOVIN</t>
  </si>
  <si>
    <t>Fragile X mental retardation 1 protein</t>
  </si>
  <si>
    <t>E697</t>
  </si>
  <si>
    <t>tr|E1BKM4|E1BKM4_BOVIN</t>
  </si>
  <si>
    <t xml:space="preserve">PDCD6IP </t>
  </si>
  <si>
    <t>E698</t>
  </si>
  <si>
    <t>sp|P00515|KAP2_BOVIN</t>
  </si>
  <si>
    <t xml:space="preserve">PRKAR2A </t>
  </si>
  <si>
    <t>E699</t>
  </si>
  <si>
    <t>sp|Q3T003|RL18A_BOVIN</t>
  </si>
  <si>
    <t xml:space="preserve">60S ribosomal protein L18a </t>
  </si>
  <si>
    <t xml:space="preserve">RPL18A </t>
  </si>
  <si>
    <t>E700</t>
  </si>
  <si>
    <t>tr|Q1JPI3|Q1JPI3_BOVIN</t>
  </si>
  <si>
    <t xml:space="preserve">Niban protein (Fragment) </t>
  </si>
  <si>
    <t xml:space="preserve">FAM129A </t>
  </si>
  <si>
    <t>E701</t>
  </si>
  <si>
    <t>sp|Q3T0B2|PSMD6_BOVIN</t>
  </si>
  <si>
    <t>E702</t>
  </si>
  <si>
    <t>sp|Q2KJD2|VAMP3_BOVIN</t>
  </si>
  <si>
    <t xml:space="preserve">Vesicle-associated membrane protein 3 </t>
  </si>
  <si>
    <t>E703</t>
  </si>
  <si>
    <t>sp|Q2NL01|GPX8_BOVIN</t>
  </si>
  <si>
    <t>E704</t>
  </si>
  <si>
    <t>sp|Q5KR47-2|TPM3_BOVIN</t>
  </si>
  <si>
    <t>E705</t>
  </si>
  <si>
    <t>tr|A4IFB8|A4IFB8_BOVIN</t>
  </si>
  <si>
    <t>E706</t>
  </si>
  <si>
    <t>tr|E1BPX9|E1BPX9_BOVIN</t>
  </si>
  <si>
    <t xml:space="preserve">LRPPRC </t>
  </si>
  <si>
    <t>E707</t>
  </si>
  <si>
    <t>tr|F1MF68|F1MF68_BOVIN</t>
  </si>
  <si>
    <t>E708</t>
  </si>
  <si>
    <t>sp|Q17QC0|PGRC1_BOVIN</t>
  </si>
  <si>
    <t xml:space="preserve">PGRMC1 </t>
  </si>
  <si>
    <t>E709</t>
  </si>
  <si>
    <t>tr|A8E645|A8E645_BOVIN</t>
  </si>
  <si>
    <t>E710</t>
  </si>
  <si>
    <t>tr|F1MGK3|F1MGK3_BOVIN</t>
  </si>
  <si>
    <t xml:space="preserve">ERLEC1 </t>
  </si>
  <si>
    <t>E711</t>
  </si>
  <si>
    <t>tr|A6H6Y0|A6H6Y0_BOVIN</t>
  </si>
  <si>
    <t xml:space="preserve">HNRNPD protein </t>
  </si>
  <si>
    <t>E712</t>
  </si>
  <si>
    <t>sp|P46196|MK01_BOVIN</t>
  </si>
  <si>
    <t>E713</t>
  </si>
  <si>
    <t>sp|Q3SZM7|DPEP1_BOVIN</t>
  </si>
  <si>
    <t>E714</t>
  </si>
  <si>
    <t>sp|Q3T0S6|RL8_BOVIN</t>
  </si>
  <si>
    <t>E715</t>
  </si>
  <si>
    <t>tr|Q9TVC4|Q9TVC4_BOVIN</t>
  </si>
  <si>
    <t xml:space="preserve">Leukocyte antigen </t>
  </si>
  <si>
    <t xml:space="preserve">BoLA-DRB3 </t>
  </si>
  <si>
    <t>E716</t>
  </si>
  <si>
    <t>sp|Q3SYU7|TNPO1_BOVIN</t>
  </si>
  <si>
    <t>E717</t>
  </si>
  <si>
    <t>tr|Q3T0N2|Q3T0N2_BOVIN</t>
  </si>
  <si>
    <t xml:space="preserve">Lysyl-tRNA synthetase </t>
  </si>
  <si>
    <t xml:space="preserve">KARS </t>
  </si>
  <si>
    <t>E718</t>
  </si>
  <si>
    <t>tr|F1MN93|F1MN93_BOVIN</t>
  </si>
  <si>
    <t xml:space="preserve">TOP1 </t>
  </si>
  <si>
    <t>E719</t>
  </si>
  <si>
    <t>sp|A4FUD9|MCM3_BOVIN</t>
  </si>
  <si>
    <t xml:space="preserve">MCM3 </t>
  </si>
  <si>
    <t>E720</t>
  </si>
  <si>
    <t>sp|Q17QG2|NUDC_BOVIN</t>
  </si>
  <si>
    <t>E721</t>
  </si>
  <si>
    <t>sp|P22292|M2OM_BOVIN</t>
  </si>
  <si>
    <t xml:space="preserve">SLC25A11 </t>
  </si>
  <si>
    <t>E722</t>
  </si>
  <si>
    <t>sp|Q3T0L7|RL28_BOVIN</t>
  </si>
  <si>
    <t>E723</t>
  </si>
  <si>
    <t>tr|Q24JZ7|Q24JZ7_BOVIN</t>
  </si>
  <si>
    <t xml:space="preserve">3-oxoacid CoA transferase 1 </t>
  </si>
  <si>
    <t>E724</t>
  </si>
  <si>
    <t>tr|A6QQP4|A6QQP4_BOVIN</t>
  </si>
  <si>
    <t xml:space="preserve">SCARB2 </t>
  </si>
  <si>
    <t>E725</t>
  </si>
  <si>
    <t>tr|F1MX88|F1MX88_BOVIN</t>
  </si>
  <si>
    <t xml:space="preserve">SLC25A13 </t>
  </si>
  <si>
    <t>Calcium-binding mitochondrial carrier protein Aralar2</t>
  </si>
  <si>
    <t>E726</t>
  </si>
  <si>
    <t>sp|P50227|ST1A1_BOVIN</t>
  </si>
  <si>
    <t xml:space="preserve">SULT1A1 </t>
  </si>
  <si>
    <t>E727</t>
  </si>
  <si>
    <t>sp|Q02827|NDUC2_BOVIN</t>
  </si>
  <si>
    <t xml:space="preserve">NDUFC2 </t>
  </si>
  <si>
    <t>E728</t>
  </si>
  <si>
    <t>sp|Q2NL22|IF4A3_BOVIN</t>
  </si>
  <si>
    <t xml:space="preserve">EIF4A3 </t>
  </si>
  <si>
    <t>E729</t>
  </si>
  <si>
    <t>sp|P01030|CO4_BOVIN</t>
  </si>
  <si>
    <t xml:space="preserve">Complement C4 (Fragments) </t>
  </si>
  <si>
    <t xml:space="preserve">C4 </t>
  </si>
  <si>
    <t>E730</t>
  </si>
  <si>
    <t>sp|Q3ZCK9|PSA4_BOVIN</t>
  </si>
  <si>
    <t xml:space="preserve">Proteasome subunit alpha type-4 </t>
  </si>
  <si>
    <t>E731</t>
  </si>
  <si>
    <t>sp|P42026|NDUS7_BOVIN</t>
  </si>
  <si>
    <t xml:space="preserve">NDUFS7 </t>
  </si>
  <si>
    <t>E732</t>
  </si>
  <si>
    <t>sp|Q2HJ33|OLA1_BOVIN</t>
  </si>
  <si>
    <t xml:space="preserve">OLA1 </t>
  </si>
  <si>
    <t>E733</t>
  </si>
  <si>
    <t>sp|Q5E983|EF1B_BOVIN</t>
  </si>
  <si>
    <t>E734</t>
  </si>
  <si>
    <t>sp|Q3T168|CYBP_BOVIN</t>
  </si>
  <si>
    <t xml:space="preserve">CACYBP </t>
  </si>
  <si>
    <t>E735</t>
  </si>
  <si>
    <t>tr|A5D7U9|A5D7U9_BOVIN</t>
  </si>
  <si>
    <t xml:space="preserve">DCPS </t>
  </si>
  <si>
    <t>E736</t>
  </si>
  <si>
    <t>sp|P11456|MPRD_BOVIN</t>
  </si>
  <si>
    <t xml:space="preserve">M6PR </t>
  </si>
  <si>
    <t>E737</t>
  </si>
  <si>
    <t>sp|Q2TBI4|TRAP1_BOVIN</t>
  </si>
  <si>
    <t>E738</t>
  </si>
  <si>
    <t>sp|Q3ZBW7|FA54B_BOVIN</t>
  </si>
  <si>
    <t xml:space="preserve">FAM54B </t>
  </si>
  <si>
    <t>E739</t>
  </si>
  <si>
    <t>sp|Q32KV6|SIL1_BOVIN</t>
  </si>
  <si>
    <t xml:space="preserve">SIL1 </t>
  </si>
  <si>
    <t>E740</t>
  </si>
  <si>
    <t>tr|A6QNJ8|A6QNJ8_BOVIN</t>
  </si>
  <si>
    <t>E741</t>
  </si>
  <si>
    <t>tr|E1BLF0|E1BLF0_BOVIN</t>
  </si>
  <si>
    <t>E742</t>
  </si>
  <si>
    <t>sp|Q5E9B7|CLIC1_BOVIN</t>
  </si>
  <si>
    <t xml:space="preserve">Chloride intracellular channel protein 1 </t>
  </si>
  <si>
    <t>E743</t>
  </si>
  <si>
    <t>sp|Q3T061|COX7R_BOVIN</t>
  </si>
  <si>
    <t xml:space="preserve">COX7A2L </t>
  </si>
  <si>
    <t>E744</t>
  </si>
  <si>
    <t>tr|E1BFB0|E1BFB0_BOVIN</t>
  </si>
  <si>
    <t xml:space="preserve">SPTAN1 </t>
  </si>
  <si>
    <t>Spectrin alpha chain, brain</t>
  </si>
  <si>
    <t>E745</t>
  </si>
  <si>
    <t>tr|E1B822|E1B822_BOVIN</t>
  </si>
  <si>
    <t xml:space="preserve">GIMAP1 </t>
  </si>
  <si>
    <t>E746</t>
  </si>
  <si>
    <t>tr|E1BFD5|E1BFD5_BOVIN</t>
  </si>
  <si>
    <t>E747</t>
  </si>
  <si>
    <t>sp|P67774|PP2AA_BOVIN</t>
  </si>
  <si>
    <t xml:space="preserve">Serine/threonine-protein phosphatase 2A catalytic subunit alpha isoform </t>
  </si>
  <si>
    <t xml:space="preserve">PPP2CA </t>
  </si>
  <si>
    <t>E748</t>
  </si>
  <si>
    <t>tr|Q32LK4|Q32LK4_BOVIN</t>
  </si>
  <si>
    <t xml:space="preserve">AGPAT3 </t>
  </si>
  <si>
    <t>E749</t>
  </si>
  <si>
    <t>sp|Q1LZD9|PSPC1_BOVIN</t>
  </si>
  <si>
    <t>E750</t>
  </si>
  <si>
    <t>tr|E1BIU0|E1BIU0_BOVIN</t>
  </si>
  <si>
    <t xml:space="preserve">SEC24C </t>
  </si>
  <si>
    <t>E751</t>
  </si>
  <si>
    <t>tr|Q3SYZ7|Q3SYZ7_BOVIN</t>
  </si>
  <si>
    <t>E752</t>
  </si>
  <si>
    <t>sp|Q0P5G4|KAT3_BOVIN</t>
  </si>
  <si>
    <t>E753</t>
  </si>
  <si>
    <t>tr|E1BI98|E1BI98_BOVIN</t>
  </si>
  <si>
    <t xml:space="preserve">COL6A1 </t>
  </si>
  <si>
    <t>E754</t>
  </si>
  <si>
    <t>tr|A0FDH2|A0FDH2_BOVIN</t>
  </si>
  <si>
    <t>E755</t>
  </si>
  <si>
    <t>sp|P48034|ADO_BOVIN</t>
  </si>
  <si>
    <t xml:space="preserve">Aldehyde oxidase </t>
  </si>
  <si>
    <t xml:space="preserve">AOX1 </t>
  </si>
  <si>
    <t>E756</t>
  </si>
  <si>
    <t>sp|P80747|ITB5_BOVIN</t>
  </si>
  <si>
    <t>E757</t>
  </si>
  <si>
    <t>sp|Q05B71|CISD2_BOVIN</t>
  </si>
  <si>
    <t xml:space="preserve">CDGSH iron-sulfur domain-containing protein 2 </t>
  </si>
  <si>
    <t>E758</t>
  </si>
  <si>
    <t>sp|Q5EA40|BCAT2_BOVIN</t>
  </si>
  <si>
    <t>E759</t>
  </si>
  <si>
    <t>sp|Q3T0D7|SAR1A_BOVIN</t>
  </si>
  <si>
    <t xml:space="preserve">GTP-binding protein SAR1a </t>
  </si>
  <si>
    <t>E760</t>
  </si>
  <si>
    <t>sp|Q8HXG5|NDUBB_BOVIN</t>
  </si>
  <si>
    <t xml:space="preserve">NDUFB11 </t>
  </si>
  <si>
    <t>E761</t>
  </si>
  <si>
    <t>sp|Q3ZBT6|TRA2B_BOVIN</t>
  </si>
  <si>
    <t>E762</t>
  </si>
  <si>
    <t>sp|P35705|PRDX3_BOVIN</t>
  </si>
  <si>
    <t xml:space="preserve">Thioredoxin-dependent peroxide reductase, mitochondrial </t>
  </si>
  <si>
    <t>E763</t>
  </si>
  <si>
    <t xml:space="preserve">ACTB </t>
  </si>
  <si>
    <t>E764</t>
  </si>
  <si>
    <t>tr|A7E3Q2|A7E3Q2_BOVIN</t>
  </si>
  <si>
    <t xml:space="preserve">Heat shock 70kDa protein 1A </t>
  </si>
  <si>
    <t>E765</t>
  </si>
  <si>
    <t>sp|A7YWC4|ATAD3_BOVIN</t>
  </si>
  <si>
    <t>E766</t>
  </si>
  <si>
    <t>sp|A6H7I5|DYN2_BOVIN</t>
  </si>
  <si>
    <t xml:space="preserve">DNM2 </t>
  </si>
  <si>
    <t>E767</t>
  </si>
  <si>
    <t>sp|Q28104|COPE_BOVIN</t>
  </si>
  <si>
    <t xml:space="preserve">COPE </t>
  </si>
  <si>
    <t>E768</t>
  </si>
  <si>
    <t>sp|P00126|QCR6_BOVIN</t>
  </si>
  <si>
    <t>E769</t>
  </si>
  <si>
    <t>sp|A6H768|GALK1_BOVIN</t>
  </si>
  <si>
    <t xml:space="preserve">Galactokinase </t>
  </si>
  <si>
    <t>E770</t>
  </si>
  <si>
    <t>tr|Q3YJI6|Q3YJI6_BOVIN</t>
  </si>
  <si>
    <t>E771</t>
  </si>
  <si>
    <t>tr|Q5W5U3|Q5W5U3_BOVIN</t>
  </si>
  <si>
    <t xml:space="preserve">HK1 </t>
  </si>
  <si>
    <t>E772</t>
  </si>
  <si>
    <t>tr|E1BH79|E1BH79_BOVIN</t>
  </si>
  <si>
    <t xml:space="preserve">EFTUD1 </t>
  </si>
  <si>
    <t>E773</t>
  </si>
  <si>
    <t>sp|Q95JH2|PLCA_BOVIN</t>
  </si>
  <si>
    <t xml:space="preserve">1-acyl-sn-glycerol-3-phosphate acyltransferase alpha </t>
  </si>
  <si>
    <t xml:space="preserve">AGPAT1 </t>
  </si>
  <si>
    <t>E774</t>
  </si>
  <si>
    <t>sp|Q3SZH7|LKHA4_BOVIN</t>
  </si>
  <si>
    <t>E775</t>
  </si>
  <si>
    <t>tr|E3SAZ8|E3SAZ8_BOVIN</t>
  </si>
  <si>
    <t xml:space="preserve">NPM1 </t>
  </si>
  <si>
    <t>E776</t>
  </si>
  <si>
    <t>sp|Q58DR8|SUCA_BOVIN</t>
  </si>
  <si>
    <t xml:space="preserve">Succinyl-CoA ligase [GDP-forming] subunit alpha, mitochondrial </t>
  </si>
  <si>
    <t xml:space="preserve">SUCLG1 </t>
  </si>
  <si>
    <t>E777</t>
  </si>
  <si>
    <t>sp|Q5E9K0|PSB2_BOVIN</t>
  </si>
  <si>
    <t>E778</t>
  </si>
  <si>
    <t>sp|Q08DP0|PGM1_BOVIN</t>
  </si>
  <si>
    <t xml:space="preserve">PGM1 </t>
  </si>
  <si>
    <t>E779</t>
  </si>
  <si>
    <t>sp|P11178|ODBA_BOVIN</t>
  </si>
  <si>
    <t xml:space="preserve">BCKDHA </t>
  </si>
  <si>
    <t>E780</t>
  </si>
  <si>
    <t>sp|Q0IIM3|HS105_BOVIN</t>
  </si>
  <si>
    <t>E781</t>
  </si>
  <si>
    <t>sp|Q2NKY8|DHX30_BOVIN</t>
  </si>
  <si>
    <t>E782</t>
  </si>
  <si>
    <t>tr|E1BGH0|E1BGH0_BOVIN</t>
  </si>
  <si>
    <t>E783</t>
  </si>
  <si>
    <t>sp|Q56JZ5|EIF3H_BOVIN</t>
  </si>
  <si>
    <t>E784</t>
  </si>
  <si>
    <t>sp|Q1JQC5|RMD3_BOVIN</t>
  </si>
  <si>
    <t xml:space="preserve">Regulator of microtubule dynamics protein 3 </t>
  </si>
  <si>
    <t xml:space="preserve">FAM82A2 </t>
  </si>
  <si>
    <t>E785</t>
  </si>
  <si>
    <t>tr|Q3ZCH8|Q3ZCH8_BOVIN</t>
  </si>
  <si>
    <t xml:space="preserve">ATP1B1 </t>
  </si>
  <si>
    <t>E786</t>
  </si>
  <si>
    <t>sp|A3KN12|PUR8_BOVIN</t>
  </si>
  <si>
    <t>E787</t>
  </si>
  <si>
    <t>tr|E1BD52|E1BD52_BOVIN</t>
  </si>
  <si>
    <t>C9orf5</t>
  </si>
  <si>
    <t>Transmembrane protein C9orf5</t>
  </si>
  <si>
    <t>E788</t>
  </si>
  <si>
    <t>tr|A6QQV8|A6QQV8_BOVIN</t>
  </si>
  <si>
    <t xml:space="preserve">LBR protein </t>
  </si>
  <si>
    <t xml:space="preserve">LBR </t>
  </si>
  <si>
    <t>E789</t>
  </si>
  <si>
    <t>tr|Q3SZN4|Q3SZN4_BOVIN</t>
  </si>
  <si>
    <t xml:space="preserve">Cold inducible RNA binding protein </t>
  </si>
  <si>
    <t>E790</t>
  </si>
  <si>
    <t>sp|Q3ZBD7|G6PI_BOVIN</t>
  </si>
  <si>
    <t xml:space="preserve">GPI </t>
  </si>
  <si>
    <t>E791</t>
  </si>
  <si>
    <t>sp|Q3SZ65|IF4A2_BOVIN</t>
  </si>
  <si>
    <t xml:space="preserve">EIF4A2 </t>
  </si>
  <si>
    <t>E792</t>
  </si>
  <si>
    <t>sp|P19858|LDHA_BOVIN</t>
  </si>
  <si>
    <t>E793</t>
  </si>
  <si>
    <t>tr|E1BKX7|E1BKX7_BOVIN</t>
  </si>
  <si>
    <t xml:space="preserve">FLNB </t>
  </si>
  <si>
    <t>E794</t>
  </si>
  <si>
    <t>sp|O77588|PLOD1_BOVIN</t>
  </si>
  <si>
    <t>E795</t>
  </si>
  <si>
    <t>tr|E1BB91|E1BB91_BOVIN</t>
  </si>
  <si>
    <t xml:space="preserve">COL6A3 </t>
  </si>
  <si>
    <t>E796</t>
  </si>
  <si>
    <t>tr|A5PKK6|A5PKK6_BOVIN</t>
  </si>
  <si>
    <t xml:space="preserve">AHCYL1 </t>
  </si>
  <si>
    <t>E797</t>
  </si>
  <si>
    <t>tr|E1BKJ7|E1BKJ7_BOVIN</t>
  </si>
  <si>
    <t xml:space="preserve">IGF2BP1 </t>
  </si>
  <si>
    <t>E798</t>
  </si>
  <si>
    <t>tr|Q2HJD8|Q2HJD8_BOVIN</t>
  </si>
  <si>
    <t>E799</t>
  </si>
  <si>
    <t>tr|A6QL97|A6QL97_BOVIN</t>
  </si>
  <si>
    <t xml:space="preserve">TMX3 </t>
  </si>
  <si>
    <t>E800</t>
  </si>
  <si>
    <t>tr|A6QQS1|A6QQS1_BOVIN</t>
  </si>
  <si>
    <t xml:space="preserve">EIF2A protein </t>
  </si>
  <si>
    <t>E801</t>
  </si>
  <si>
    <t>tr|E1BLU0|E1BLU0_BOVIN</t>
  </si>
  <si>
    <t xml:space="preserve">CYB5D2 </t>
  </si>
  <si>
    <t>E802</t>
  </si>
  <si>
    <t>sp|Q58D56|DRG2_BOVIN</t>
  </si>
  <si>
    <t xml:space="preserve">DRG2 </t>
  </si>
  <si>
    <t>E803</t>
  </si>
  <si>
    <t>sp|Q3T0W9|RL19_BOVIN</t>
  </si>
  <si>
    <t xml:space="preserve">60S ribosomal protein L19 </t>
  </si>
  <si>
    <t>E804</t>
  </si>
  <si>
    <t>sp|Q3MHR7|ARPC2_BOVIN</t>
  </si>
  <si>
    <t>E805</t>
  </si>
  <si>
    <t>sp|Q2KI62|PTCD3_BOVIN</t>
  </si>
  <si>
    <t>E806</t>
  </si>
  <si>
    <t>sp|Q3ZCF7|UB2D3_BOVIN</t>
  </si>
  <si>
    <t xml:space="preserve">Ubiquitin-conjugating enzyme E2 D3 </t>
  </si>
  <si>
    <t xml:space="preserve">UBE2D3 </t>
  </si>
  <si>
    <t>E807</t>
  </si>
  <si>
    <t>sp|Q3T0W4|PP1R7_BOVIN</t>
  </si>
  <si>
    <t xml:space="preserve">PPP1R7 </t>
  </si>
  <si>
    <t>E808</t>
  </si>
  <si>
    <t>sp|Q2KJ25|PSD12_BOVIN</t>
  </si>
  <si>
    <t xml:space="preserve">PSMD12 </t>
  </si>
  <si>
    <t>E809</t>
  </si>
  <si>
    <t>tr|Q3SYY3|Q3SYY3_BOVIN</t>
  </si>
  <si>
    <t>E810</t>
  </si>
  <si>
    <t>sp|Q17QC5|AP2S1_BOVIN</t>
  </si>
  <si>
    <t>E811</t>
  </si>
  <si>
    <t>sp|Q32KY0|APOD_BOVIN</t>
  </si>
  <si>
    <t xml:space="preserve">APOD </t>
  </si>
  <si>
    <t>E812</t>
  </si>
  <si>
    <t>sp|Q1JQC2|IR3IP_BOVIN</t>
  </si>
  <si>
    <t xml:space="preserve">IER3IP1 </t>
  </si>
  <si>
    <t>E813</t>
  </si>
  <si>
    <t>sp|Q148H0|APOO_BOVIN</t>
  </si>
  <si>
    <t xml:space="preserve">APOO </t>
  </si>
  <si>
    <t>E814</t>
  </si>
  <si>
    <t>sp|P14893|3BHS_BOVIN</t>
  </si>
  <si>
    <t>E815</t>
  </si>
  <si>
    <t>sp|Q5E9B5|ACTH_BOVIN</t>
  </si>
  <si>
    <t>E816</t>
  </si>
  <si>
    <t>tr|E1BIL5|E1BIL5_BOVIN</t>
  </si>
  <si>
    <t xml:space="preserve">HIST1H2AC </t>
  </si>
  <si>
    <t>E817</t>
  </si>
  <si>
    <t>tr|Q8WMQ6|Q8WMQ6_BOVIN</t>
  </si>
  <si>
    <t>E818</t>
  </si>
  <si>
    <t>sp|Q9TTK6|AOC3_BOVIN</t>
  </si>
  <si>
    <t xml:space="preserve">AOC3 </t>
  </si>
  <si>
    <t>E819</t>
  </si>
  <si>
    <t>tr|A7MAZ5|A7MAZ5_BOVIN</t>
  </si>
  <si>
    <t xml:space="preserve">HIST1H1D protein </t>
  </si>
  <si>
    <t xml:space="preserve">HIST1H1D </t>
  </si>
  <si>
    <t>E820</t>
  </si>
  <si>
    <t>tr|Q3YJJ6|Q3YJJ6_BOVIN</t>
  </si>
  <si>
    <t>E821</t>
  </si>
  <si>
    <t>sp|P79103|RS4_BOVIN</t>
  </si>
  <si>
    <t xml:space="preserve">RPS4 </t>
  </si>
  <si>
    <t>E822</t>
  </si>
  <si>
    <t>tr|E1BGN3|E1BGN3_BOVIN</t>
  </si>
  <si>
    <t xml:space="preserve">Histone H3 </t>
  </si>
  <si>
    <t>H3F3B</t>
  </si>
  <si>
    <t>E823</t>
  </si>
  <si>
    <t>sp|Q5E9F8|H33_BOVIN</t>
  </si>
  <si>
    <t>E824</t>
  </si>
  <si>
    <t>sp|Q3SZ63|NOP56_BOVIN</t>
  </si>
  <si>
    <t>E825</t>
  </si>
  <si>
    <t>tr|Q3YJM2|Q3YJM2_BOVIN</t>
  </si>
  <si>
    <t>E826</t>
  </si>
  <si>
    <t>sp|P62833|RAP1A_BOVIN</t>
  </si>
  <si>
    <t xml:space="preserve">Ras-related protein Rap-1A </t>
  </si>
  <si>
    <t>E827</t>
  </si>
  <si>
    <t>tr|Q3YFG4|Q3YFG4_BOVIN</t>
  </si>
  <si>
    <t xml:space="preserve">Non-classical MHC class I antigen (Fragment) </t>
  </si>
  <si>
    <t xml:space="preserve">BoLa </t>
  </si>
  <si>
    <t>E828</t>
  </si>
  <si>
    <t>sp|Q3SZF3|HNRH2_BOVIN</t>
  </si>
  <si>
    <t xml:space="preserve">Heterogeneous nuclear ribonucleoprotein H2 </t>
  </si>
  <si>
    <t xml:space="preserve">HNRNPH2 </t>
  </si>
  <si>
    <t>E829</t>
  </si>
  <si>
    <t>tr|F1MNI4|F1MNI4_BOVIN</t>
  </si>
  <si>
    <t xml:space="preserve">RAB5B </t>
  </si>
  <si>
    <t>E830</t>
  </si>
  <si>
    <t>tr|A5D7E0|A5D7E0_BOVIN</t>
  </si>
  <si>
    <t xml:space="preserve">RAB35 protein </t>
  </si>
  <si>
    <t>E831</t>
  </si>
  <si>
    <t>tr|Q1RMI2|Q1RMI2_BOVIN</t>
  </si>
  <si>
    <t xml:space="preserve">RHOG </t>
  </si>
  <si>
    <t>E832</t>
  </si>
  <si>
    <t>sp|A2VDS0|KPRB_BOVIN</t>
  </si>
  <si>
    <t xml:space="preserve">PRPSAP2 </t>
  </si>
  <si>
    <t>E833</t>
  </si>
  <si>
    <t>tr|A8Q3N8|A8Q3N8_BOVIN</t>
  </si>
  <si>
    <t>E834</t>
  </si>
  <si>
    <t>tr|E1BBQ3|E1BBQ3_BOVIN</t>
  </si>
  <si>
    <t xml:space="preserve">IKBKAP </t>
  </si>
  <si>
    <t>Elongator complex protein 1</t>
  </si>
  <si>
    <t>E835</t>
  </si>
  <si>
    <t>tr|F1MYD0|F1MYD0_BOVIN</t>
  </si>
  <si>
    <t xml:space="preserve">CUL1 </t>
  </si>
  <si>
    <t>E836</t>
  </si>
  <si>
    <t>sp|A7MB45|ACSS3_BOVIN</t>
  </si>
  <si>
    <t>E837</t>
  </si>
  <si>
    <t>tr|E1BDU0|E1BDU0_BOVIN</t>
  </si>
  <si>
    <t xml:space="preserve">NUP107 </t>
  </si>
  <si>
    <t>E838</t>
  </si>
  <si>
    <t>sp|P68102|IF2A_BOVIN</t>
  </si>
  <si>
    <t xml:space="preserve">EIF2S1 </t>
  </si>
  <si>
    <t>E839</t>
  </si>
  <si>
    <t>tr|Q29RQ2|Q29RQ2_BOVIN</t>
  </si>
  <si>
    <t xml:space="preserve">KHDRBS1 </t>
  </si>
  <si>
    <t>E840</t>
  </si>
  <si>
    <t>sp|Q8WMV1|ERG24_BOVIN</t>
  </si>
  <si>
    <t xml:space="preserve">TM7SF2 </t>
  </si>
  <si>
    <t>E841</t>
  </si>
  <si>
    <t>tr|A6QPG6|A6QPG6_BOVIN</t>
  </si>
  <si>
    <t xml:space="preserve">LANCL2 </t>
  </si>
  <si>
    <t>E842</t>
  </si>
  <si>
    <t>tr|A7Z016|A7Z016_BOVIN</t>
  </si>
  <si>
    <t xml:space="preserve">ATP6V0A1 protein </t>
  </si>
  <si>
    <t xml:space="preserve">ATP6V0A1 </t>
  </si>
  <si>
    <t>E843</t>
  </si>
  <si>
    <t>tr|F1MMT6|F1MMT6_BOVIN</t>
  </si>
  <si>
    <t xml:space="preserve">NCKAP1 </t>
  </si>
  <si>
    <t>E844</t>
  </si>
  <si>
    <t>tr|F1MNT1|F1MNT1_BOVIN</t>
  </si>
  <si>
    <t xml:space="preserve">NUP155 </t>
  </si>
  <si>
    <t>E845</t>
  </si>
  <si>
    <t>tr|A5PKJ3|A5PKJ3_BOVIN</t>
  </si>
  <si>
    <t xml:space="preserve">DCTN1 protein </t>
  </si>
  <si>
    <t>E846</t>
  </si>
  <si>
    <t>sp|P32592|ITB2_BOVIN</t>
  </si>
  <si>
    <t>E847</t>
  </si>
  <si>
    <t>tr|E1BNG7|E1BNG7_BOVIN</t>
  </si>
  <si>
    <t xml:space="preserve">TUBGCP3 </t>
  </si>
  <si>
    <t>E848</t>
  </si>
  <si>
    <t>tr|E1BFQ6|E1BFQ6_BOVIN</t>
  </si>
  <si>
    <t xml:space="preserve">ITGA6 </t>
  </si>
  <si>
    <t>Isoform Alpha-6X2A of Integrin alpha-6</t>
  </si>
  <si>
    <t>E849</t>
  </si>
  <si>
    <t>tr|E1B991|E1B991_BOVIN</t>
  </si>
  <si>
    <t xml:space="preserve">KRT2 </t>
  </si>
  <si>
    <t>Keratin, type II cytoskeletal 3</t>
  </si>
  <si>
    <t>E850</t>
  </si>
  <si>
    <t>sp|P81125|SNAA_BOVIN</t>
  </si>
  <si>
    <t xml:space="preserve">NAPA </t>
  </si>
  <si>
    <t>E851</t>
  </si>
  <si>
    <t>sp|P31976|EZRI_BOVIN</t>
  </si>
  <si>
    <t>E852</t>
  </si>
  <si>
    <t>tr|F1MS29|F1MS29_BOVIN</t>
  </si>
  <si>
    <t xml:space="preserve">PTK2 </t>
  </si>
  <si>
    <t>E853</t>
  </si>
  <si>
    <t>tr|F1MNT4|F1MNT4_BOVIN</t>
  </si>
  <si>
    <t>E854</t>
  </si>
  <si>
    <t>sp|Q95115|STA5A_BOVIN</t>
  </si>
  <si>
    <t xml:space="preserve">STAT5A </t>
  </si>
  <si>
    <t>E855</t>
  </si>
  <si>
    <t>sp|Q3ZC50|CCD47_BOVIN</t>
  </si>
  <si>
    <t xml:space="preserve">CCDC47 </t>
  </si>
  <si>
    <t>E856</t>
  </si>
  <si>
    <t>tr|F1MFA3|F1MFA3_BOVIN</t>
  </si>
  <si>
    <t xml:space="preserve">PITRM1 </t>
  </si>
  <si>
    <t>Presequence protease, mitochondrial</t>
  </si>
  <si>
    <t>E857</t>
  </si>
  <si>
    <t>tr|E1BL12|E1BL12_BOVIN</t>
  </si>
  <si>
    <t xml:space="preserve">PREB </t>
  </si>
  <si>
    <t>E858</t>
  </si>
  <si>
    <t>sp|Q3SX43|RRAGA_BOVIN</t>
  </si>
  <si>
    <t>E859</t>
  </si>
  <si>
    <t>sp|Q3ZBU9|UBXN4_BOVIN</t>
  </si>
  <si>
    <t>E860</t>
  </si>
  <si>
    <t>sp|A6QQT9|ILVBL_BOVIN</t>
  </si>
  <si>
    <t>E861</t>
  </si>
  <si>
    <t>tr|A6QQK3|A6QQK3_BOVIN</t>
  </si>
  <si>
    <t xml:space="preserve">MOSPD2 protein </t>
  </si>
  <si>
    <t xml:space="preserve">MOSPD2 </t>
  </si>
  <si>
    <t>E862</t>
  </si>
  <si>
    <t>tr|A6QLZ6|A6QLZ6_BOVIN</t>
  </si>
  <si>
    <t>E863</t>
  </si>
  <si>
    <t>tr|Q6Q138|Q6Q138_BOVIN</t>
  </si>
  <si>
    <t xml:space="preserve">Glycyl-tran synthetase (Fragment) </t>
  </si>
  <si>
    <t>E864</t>
  </si>
  <si>
    <t>sp|Q8WMX8|ASZ1_BOVIN</t>
  </si>
  <si>
    <t xml:space="preserve">ASZ1 </t>
  </si>
  <si>
    <t>E865</t>
  </si>
  <si>
    <t>sp|Q5E948|OCAD1_BOVIN</t>
  </si>
  <si>
    <t xml:space="preserve">Ociad1 </t>
  </si>
  <si>
    <t>E866</t>
  </si>
  <si>
    <t>sp|Q3ZC98|NUP85_BOVIN</t>
  </si>
  <si>
    <t>E867</t>
  </si>
  <si>
    <t>sp|Q2KIA4|SCD5_BOVIN</t>
  </si>
  <si>
    <t xml:space="preserve">Stearoyl-CoA desaturase 5 </t>
  </si>
  <si>
    <t>E868</t>
  </si>
  <si>
    <t>sp|Q29448|HMGCL_BOVIN</t>
  </si>
  <si>
    <t>E869</t>
  </si>
  <si>
    <t>sp|Q0P5I8|GET4_BOVIN</t>
  </si>
  <si>
    <t xml:space="preserve">GET4 </t>
  </si>
  <si>
    <t>E870</t>
  </si>
  <si>
    <t>sp|P00514|KAP0_BOVIN</t>
  </si>
  <si>
    <t xml:space="preserve">PRKAR1A </t>
  </si>
  <si>
    <t>E871</t>
  </si>
  <si>
    <t>sp|A6QR55|UBP4_BOVIN</t>
  </si>
  <si>
    <t xml:space="preserve">USP4 </t>
  </si>
  <si>
    <t>E872</t>
  </si>
  <si>
    <t>tr|Q3ZBU5|Q3ZBU5_BOVIN</t>
  </si>
  <si>
    <t xml:space="preserve">FUSIP1 </t>
  </si>
  <si>
    <t>E873</t>
  </si>
  <si>
    <t>tr|Q3T103|Q3T103_BOVIN</t>
  </si>
  <si>
    <t>E874</t>
  </si>
  <si>
    <t>tr|Q3T0S7|Q3T0S7_BOVIN</t>
  </si>
  <si>
    <t xml:space="preserve">C10H14ORF166 </t>
  </si>
  <si>
    <t>E875</t>
  </si>
  <si>
    <t>sp|A6H7F6|GLP3L_BOVIN</t>
  </si>
  <si>
    <t xml:space="preserve">GOLPH3L </t>
  </si>
  <si>
    <t>E876</t>
  </si>
  <si>
    <t>tr|Q0IIJ1|Q0IIJ1_BOVIN</t>
  </si>
  <si>
    <t xml:space="preserve">ERGIC and golgi 2 </t>
  </si>
  <si>
    <t xml:space="preserve">ERGIC2 </t>
  </si>
  <si>
    <t>E877</t>
  </si>
  <si>
    <t>sp|Q28165|PABP2_BOVIN</t>
  </si>
  <si>
    <t xml:space="preserve">PABPN1 </t>
  </si>
  <si>
    <t>E878</t>
  </si>
  <si>
    <t>sp|Q3SZJ4|PTGR1_BOVIN</t>
  </si>
  <si>
    <t>E879</t>
  </si>
  <si>
    <t>sp|O46563|VATH_BOVIN</t>
  </si>
  <si>
    <t xml:space="preserve">ATP6V1H </t>
  </si>
  <si>
    <t>E880</t>
  </si>
  <si>
    <t>sp|P79110|TXTP_BOVIN</t>
  </si>
  <si>
    <t xml:space="preserve">SLC25A1 </t>
  </si>
  <si>
    <t>E881</t>
  </si>
  <si>
    <t>tr|A1L598|A1L598_BOVIN</t>
  </si>
  <si>
    <t xml:space="preserve">Phosphoglucomutase 5 (Fragment) </t>
  </si>
  <si>
    <t xml:space="preserve">PGM5 </t>
  </si>
  <si>
    <t>E882</t>
  </si>
  <si>
    <t>sp|Q3T0Q4|NDKB_BOVIN</t>
  </si>
  <si>
    <t xml:space="preserve">NME2 </t>
  </si>
  <si>
    <t>E883</t>
  </si>
  <si>
    <t>sp|Q0P5C0|LMF1_BOVIN</t>
  </si>
  <si>
    <t xml:space="preserve">LMF1 </t>
  </si>
  <si>
    <t>E884</t>
  </si>
  <si>
    <t>tr|Q0V8P6|Q0V8P6_BOVIN</t>
  </si>
  <si>
    <t xml:space="preserve">COP9 complex subunit 7a (Fragment) </t>
  </si>
  <si>
    <t xml:space="preserve">COPS7A </t>
  </si>
  <si>
    <t>E885</t>
  </si>
  <si>
    <t>tr|A0JN37|A0JN37_BOVIN</t>
  </si>
  <si>
    <t xml:space="preserve">ARL6IP1 </t>
  </si>
  <si>
    <t>E886</t>
  </si>
  <si>
    <t>sp|Q9TU47|IF6_BOVIN</t>
  </si>
  <si>
    <t xml:space="preserve">EIF6 </t>
  </si>
  <si>
    <t>E887</t>
  </si>
  <si>
    <t>tr|E1BP32|E1BP32_BOVIN</t>
  </si>
  <si>
    <t xml:space="preserve">GZMM </t>
  </si>
  <si>
    <t>E888</t>
  </si>
  <si>
    <t>tr|E1BLZ8|E1BLZ8_BOVIN</t>
  </si>
  <si>
    <t>Eukaryotic translation initiation factor 3 subunit F</t>
  </si>
  <si>
    <t>E889</t>
  </si>
  <si>
    <t>tr|E1B844|E1B844_BOVIN</t>
  </si>
  <si>
    <t xml:space="preserve">TIMM44 </t>
  </si>
  <si>
    <t>E890</t>
  </si>
  <si>
    <t>sp|Q95LA0|FATE1_BOVIN</t>
  </si>
  <si>
    <t>E891</t>
  </si>
  <si>
    <t>sp|Q5E9M8|SFXN1_BOVIN</t>
  </si>
  <si>
    <t xml:space="preserve">Sideroflexin-1 </t>
  </si>
  <si>
    <t>E892</t>
  </si>
  <si>
    <t>sp|Q5E9L6|STK4_BOVIN</t>
  </si>
  <si>
    <t xml:space="preserve">Serine/threonine-protein kinase 4 </t>
  </si>
  <si>
    <t xml:space="preserve">STK4 </t>
  </si>
  <si>
    <t>E893</t>
  </si>
  <si>
    <t>sp|Q5E9D0|IF2B_BOVIN</t>
  </si>
  <si>
    <t xml:space="preserve">EIF2S2 </t>
  </si>
  <si>
    <t>E894</t>
  </si>
  <si>
    <t>sp|Q3ZC10|SMD1_BOVIN</t>
  </si>
  <si>
    <t xml:space="preserve">SNRPD1 </t>
  </si>
  <si>
    <t>E895</t>
  </si>
  <si>
    <t>sp|Q3ZBU2|CISD1_BOVIN</t>
  </si>
  <si>
    <t>E896</t>
  </si>
  <si>
    <t>sp|Q3T196|YIF1A_BOVIN</t>
  </si>
  <si>
    <t>E897</t>
  </si>
  <si>
    <t>sp|Q3SWX2|ACOT9_BOVIN</t>
  </si>
  <si>
    <t>E898</t>
  </si>
  <si>
    <t>sp|Q3B8S0|NH2L1_BOVIN</t>
  </si>
  <si>
    <t xml:space="preserve">NHP2L1 </t>
  </si>
  <si>
    <t>E899</t>
  </si>
  <si>
    <t>sp|Q32L92|CNN3_BOVIN</t>
  </si>
  <si>
    <t xml:space="preserve">CNN3 </t>
  </si>
  <si>
    <t>E900</t>
  </si>
  <si>
    <t>sp|Q2YDM1|ARL1_BOVIN</t>
  </si>
  <si>
    <t xml:space="preserve">ADP-ribosylation factor-like protein 1 </t>
  </si>
  <si>
    <t xml:space="preserve">ARL1 </t>
  </si>
  <si>
    <t>E901</t>
  </si>
  <si>
    <t>sp|Q17QE5|CIB1_BOVIN</t>
  </si>
  <si>
    <t xml:space="preserve">CIB1 </t>
  </si>
  <si>
    <t>E902</t>
  </si>
  <si>
    <t>sp|P50397|GDIB_BOVIN</t>
  </si>
  <si>
    <t>E903</t>
  </si>
  <si>
    <t>sp|P41976|SODM_BOVIN</t>
  </si>
  <si>
    <t xml:space="preserve">SOD2 </t>
  </si>
  <si>
    <t>E904</t>
  </si>
  <si>
    <t>sp|P37980|IPYR_BOVIN</t>
  </si>
  <si>
    <t xml:space="preserve">PPA1 </t>
  </si>
  <si>
    <t>E905</t>
  </si>
  <si>
    <t>sp|P07994|INHA_BOVIN</t>
  </si>
  <si>
    <t xml:space="preserve">INHA </t>
  </si>
  <si>
    <t>E906</t>
  </si>
  <si>
    <t>sp|P06623|CN37_BOVIN</t>
  </si>
  <si>
    <t xml:space="preserve">CNP </t>
  </si>
  <si>
    <t>E907</t>
  </si>
  <si>
    <t>sp|P00129|QCR7_BOVIN</t>
  </si>
  <si>
    <t>E908</t>
  </si>
  <si>
    <t>sp|A7YWE4|AL4A1_BOVIN</t>
  </si>
  <si>
    <t xml:space="preserve">ALDH4A1 </t>
  </si>
  <si>
    <t>E909</t>
  </si>
  <si>
    <t>sp|A1L504|LMF2_BOVIN</t>
  </si>
  <si>
    <t xml:space="preserve">Lipase maturation factor 2 </t>
  </si>
  <si>
    <t xml:space="preserve">LMF2 </t>
  </si>
  <si>
    <t>E910</t>
  </si>
  <si>
    <t>tr|Q3T119|Q3T119_BOVIN</t>
  </si>
  <si>
    <t>E911</t>
  </si>
  <si>
    <t>sp|P16368|TIMP2_BOVIN</t>
  </si>
  <si>
    <t>E912</t>
  </si>
  <si>
    <t>sp|P01888|B2MG_BOVIN</t>
  </si>
  <si>
    <t xml:space="preserve">B2M </t>
  </si>
  <si>
    <t>E913</t>
  </si>
  <si>
    <t>sp|P61285|DYL1_BOVIN</t>
  </si>
  <si>
    <t xml:space="preserve">DYNLL1 </t>
  </si>
  <si>
    <t>E914</t>
  </si>
  <si>
    <t>tr|Q7JAT2|Q7JAT2_BOVIN</t>
  </si>
  <si>
    <t xml:space="preserve">ATP8 </t>
  </si>
  <si>
    <t>E915</t>
  </si>
  <si>
    <t>tr|Q7JAS9|Q7JAS9_BOVIN</t>
  </si>
  <si>
    <t xml:space="preserve">ND3 </t>
  </si>
  <si>
    <t>E916</t>
  </si>
  <si>
    <t>tr|Q58DR1|Q58DR1_BOVIN</t>
  </si>
  <si>
    <t xml:space="preserve">Histone acetyltransferase 1 </t>
  </si>
  <si>
    <t xml:space="preserve">HAT1 </t>
  </si>
  <si>
    <t>E917</t>
  </si>
  <si>
    <t>tr|Q3T0D2|Q3T0D2_BOVIN</t>
  </si>
  <si>
    <t xml:space="preserve">SCAMP1 </t>
  </si>
  <si>
    <t>E918</t>
  </si>
  <si>
    <t>tr|Q3T018|Q3T018_BOVIN</t>
  </si>
  <si>
    <t xml:space="preserve">C10H14ORF1 </t>
  </si>
  <si>
    <t>E919</t>
  </si>
  <si>
    <t>tr|Q3SWX4|Q3SWX4_BOVIN</t>
  </si>
  <si>
    <t>E920</t>
  </si>
  <si>
    <t>tr|Q32LP1|Q32LP1_BOVIN</t>
  </si>
  <si>
    <t xml:space="preserve">RRM1 </t>
  </si>
  <si>
    <t>E921</t>
  </si>
  <si>
    <t>tr|Q29RH9|Q29RH9_BOVIN</t>
  </si>
  <si>
    <t xml:space="preserve">TMEM109 </t>
  </si>
  <si>
    <t>E922</t>
  </si>
  <si>
    <t>tr|Q24JZ8|Q24JZ8_BOVIN</t>
  </si>
  <si>
    <t>E923</t>
  </si>
  <si>
    <t>tr|Q24JZ4|Q24JZ4_BOVIN</t>
  </si>
  <si>
    <t xml:space="preserve">MTDH </t>
  </si>
  <si>
    <t>E924</t>
  </si>
  <si>
    <t>tr|Q148D6|Q148D6_BOVIN</t>
  </si>
  <si>
    <t>E925</t>
  </si>
  <si>
    <t>sp|Q03247|APOE_BOVIN</t>
  </si>
  <si>
    <t xml:space="preserve">APOE </t>
  </si>
  <si>
    <t>E926</t>
  </si>
  <si>
    <t>sp|Q3T189|DHSB_BOVIN</t>
  </si>
  <si>
    <t xml:space="preserve">SDHB </t>
  </si>
  <si>
    <t>E927</t>
  </si>
  <si>
    <t>sp|P12624|MARCS_BOVIN</t>
  </si>
  <si>
    <t xml:space="preserve">MARCKS </t>
  </si>
  <si>
    <t>E928</t>
  </si>
  <si>
    <t>tr|F1N0V8|F1N0V8_BOVIN</t>
  </si>
  <si>
    <t xml:space="preserve">GLT25D2 </t>
  </si>
  <si>
    <t>Procollagen galactosyltransferase 2</t>
  </si>
  <si>
    <t>E929</t>
  </si>
  <si>
    <t>sp|Q865S1|AP3D1_BOVIN</t>
  </si>
  <si>
    <t>E930</t>
  </si>
  <si>
    <t>tr|F1MMD5|F1MMD5_BOVIN</t>
  </si>
  <si>
    <t>E931</t>
  </si>
  <si>
    <t>tr|A5PK55|A5PK55_BOVIN</t>
  </si>
  <si>
    <t>E932</t>
  </si>
  <si>
    <t>sp|P21809|PGS1_BOVIN</t>
  </si>
  <si>
    <t xml:space="preserve">BGN </t>
  </si>
  <si>
    <t>E933</t>
  </si>
  <si>
    <t>tr|A7E2Z1|A7E2Z1_BOVIN</t>
  </si>
  <si>
    <t xml:space="preserve">C1QTNF6 </t>
  </si>
  <si>
    <t>E934</t>
  </si>
  <si>
    <t>tr|F1MEN3|F1MEN3_BOVIN</t>
  </si>
  <si>
    <t xml:space="preserve">C5orf51 </t>
  </si>
  <si>
    <t>UPF0600 protein C5orf51</t>
  </si>
  <si>
    <t>E935</t>
  </si>
  <si>
    <t>sp|Q2KID7|OSTC_BOVIN</t>
  </si>
  <si>
    <t xml:space="preserve">OSTC </t>
  </si>
  <si>
    <t>E936</t>
  </si>
  <si>
    <t>sp|Q02370|NDUA2_BOVIN</t>
  </si>
  <si>
    <t xml:space="preserve">NDUFA2 </t>
  </si>
  <si>
    <t>E937</t>
  </si>
  <si>
    <t>sp|P62276|RS29_BOVIN</t>
  </si>
  <si>
    <t xml:space="preserve">40S ribosomal protein S29 </t>
  </si>
  <si>
    <t>E938</t>
  </si>
  <si>
    <t>tr|E1BMM0|E1BMM0_BOVIN</t>
  </si>
  <si>
    <t>E939</t>
  </si>
  <si>
    <t>tr|D9IE06|D9IE06_BOVIN</t>
  </si>
  <si>
    <t>E940</t>
  </si>
  <si>
    <t>tr|A6QLG1|A6QLG1_BOVIN</t>
  </si>
  <si>
    <t xml:space="preserve">LOC515358 protein </t>
  </si>
  <si>
    <t xml:space="preserve">LOC515358 </t>
  </si>
  <si>
    <t>E941</t>
  </si>
  <si>
    <t>tr|A5PK70|A5PK70_BOVIN</t>
  </si>
  <si>
    <t xml:space="preserve">Nucleoside diphosphate kinase </t>
  </si>
  <si>
    <t xml:space="preserve">NME3 </t>
  </si>
  <si>
    <t>E942</t>
  </si>
  <si>
    <t>sp|Q8HXG6|NDUAB_BOVIN</t>
  </si>
  <si>
    <t xml:space="preserve">NADH dehydrogenase [ubiquinone] 1 alpha subcomplex subunit 11 </t>
  </si>
  <si>
    <t xml:space="preserve">NDUFA11 </t>
  </si>
  <si>
    <t>E943</t>
  </si>
  <si>
    <t>sp|Q5E9R1|RFT2_BOVIN</t>
  </si>
  <si>
    <t xml:space="preserve">Riboflavin transporter 2 </t>
  </si>
  <si>
    <t xml:space="preserve">RFT2 </t>
  </si>
  <si>
    <t>E944</t>
  </si>
  <si>
    <t>sp|Q5E9A1|NACA_BOVIN</t>
  </si>
  <si>
    <t xml:space="preserve">NACA </t>
  </si>
  <si>
    <t>E945</t>
  </si>
  <si>
    <t>sp|Q3ZCD0|CD81_BOVIN</t>
  </si>
  <si>
    <t xml:space="preserve">CD81 </t>
  </si>
  <si>
    <t>E946</t>
  </si>
  <si>
    <t>sp|Q3ZCC9|SEC13_BOVIN</t>
  </si>
  <si>
    <t>E947</t>
  </si>
  <si>
    <t>sp|Q3ZBL5|PTH2_BOVIN</t>
  </si>
  <si>
    <t>E948</t>
  </si>
  <si>
    <t>sp|Q3T102|EIF3E_BOVIN</t>
  </si>
  <si>
    <t>E949</t>
  </si>
  <si>
    <t>sp|Q3T0E3|CCD56_BOVIN</t>
  </si>
  <si>
    <t xml:space="preserve">Coiled-coil domain-containing protein 56 </t>
  </si>
  <si>
    <t xml:space="preserve">CCDC56 </t>
  </si>
  <si>
    <t>E950</t>
  </si>
  <si>
    <t>sp|Q3T094|ETHE1_BOVIN</t>
  </si>
  <si>
    <t xml:space="preserve">Protein ETHE1, mitochondrial </t>
  </si>
  <si>
    <t>E951</t>
  </si>
  <si>
    <t>sp|Q3SZ87|SSRG_BOVIN</t>
  </si>
  <si>
    <t xml:space="preserve">SSR3 </t>
  </si>
  <si>
    <t>E952</t>
  </si>
  <si>
    <t>sp|Q2TBW6|ARL3_BOVIN</t>
  </si>
  <si>
    <t xml:space="preserve">ADP-ribosylation factor-like protein 3 </t>
  </si>
  <si>
    <t>E953</t>
  </si>
  <si>
    <t>sp|Q2NKZ5|CST15_BOVIN</t>
  </si>
  <si>
    <t xml:space="preserve">Probable cystatin-15 </t>
  </si>
  <si>
    <t>E954</t>
  </si>
  <si>
    <t>sp|Q2KJI7|AFG32_BOVIN</t>
  </si>
  <si>
    <t xml:space="preserve">AFG3L2 </t>
  </si>
  <si>
    <t>E955</t>
  </si>
  <si>
    <t>sp|Q2KJG4|MGST2_BOVIN</t>
  </si>
  <si>
    <t>E956</t>
  </si>
  <si>
    <t>sp|Q2KI56|CSN7B_BOVIN</t>
  </si>
  <si>
    <t xml:space="preserve">COPS7B </t>
  </si>
  <si>
    <t>E957</t>
  </si>
  <si>
    <t>sp|Q2HJ22|CLD5_BOVIN</t>
  </si>
  <si>
    <t>E958</t>
  </si>
  <si>
    <t>sp|Q17QJ1|ACSF2_BOVIN</t>
  </si>
  <si>
    <t xml:space="preserve">Acyl-CoA synthetase family member 2, mitochondrial </t>
  </si>
  <si>
    <t>E959</t>
  </si>
  <si>
    <t>sp|Q0VBZ0|CSK_BOVIN</t>
  </si>
  <si>
    <t xml:space="preserve">CSK </t>
  </si>
  <si>
    <t>E960</t>
  </si>
  <si>
    <t>sp|Q0P5M9|MFS10_BOVIN</t>
  </si>
  <si>
    <t xml:space="preserve">MFSD10 </t>
  </si>
  <si>
    <t>E961</t>
  </si>
  <si>
    <t>sp|Q05752|NDUA7_BOVIN</t>
  </si>
  <si>
    <t xml:space="preserve">NDUFA7 </t>
  </si>
  <si>
    <t>E962</t>
  </si>
  <si>
    <t>sp|Q02367|NDUB6_BOVIN</t>
  </si>
  <si>
    <t xml:space="preserve">NDUFB6 </t>
  </si>
  <si>
    <t>E963</t>
  </si>
  <si>
    <t>sp|P82925|RT31_BOVIN</t>
  </si>
  <si>
    <t xml:space="preserve">28S ribosomal protein S31, mitochondrial </t>
  </si>
  <si>
    <t xml:space="preserve">MRPS31 </t>
  </si>
  <si>
    <t>E964</t>
  </si>
  <si>
    <t>sp|P52505|ACPM_BOVIN</t>
  </si>
  <si>
    <t xml:space="preserve">NDUFAB1 </t>
  </si>
  <si>
    <t>E965</t>
  </si>
  <si>
    <t>sp|P23935|NDUA5_BOVIN</t>
  </si>
  <si>
    <t xml:space="preserve">NDUFA5 </t>
  </si>
  <si>
    <t>E966</t>
  </si>
  <si>
    <t>sp|P21839|ODBB_BOVIN</t>
  </si>
  <si>
    <t xml:space="preserve">BCKDHB </t>
  </si>
  <si>
    <t>E967</t>
  </si>
  <si>
    <t>sp|P19035|APOC3_BOVIN</t>
  </si>
  <si>
    <t>E968</t>
  </si>
  <si>
    <t>sp|P19034|APOC2_BOVIN</t>
  </si>
  <si>
    <t>E969</t>
  </si>
  <si>
    <t>sp|P13213|SPRC_BOVIN</t>
  </si>
  <si>
    <t>E970</t>
  </si>
  <si>
    <t>sp|P05630|ATPD_BOVIN</t>
  </si>
  <si>
    <t xml:space="preserve">ATP synthase subunit delta, mitochondrial </t>
  </si>
  <si>
    <t>E971</t>
  </si>
  <si>
    <t>sp|A6H7B5|CSN3_BOVIN</t>
  </si>
  <si>
    <t>E972</t>
  </si>
  <si>
    <t>sp|A5PJ65|RER1_BOVIN</t>
  </si>
  <si>
    <t xml:space="preserve">RER1 </t>
  </si>
  <si>
    <t>E973</t>
  </si>
  <si>
    <t>sp|A4IF78|TFIP8_BOVIN</t>
  </si>
  <si>
    <t xml:space="preserve">TNFAIP8 </t>
  </si>
  <si>
    <t>E974</t>
  </si>
  <si>
    <t>tr|B2CZT3|B2CZT3_BOVIN</t>
  </si>
  <si>
    <t>E975</t>
  </si>
  <si>
    <t>sp|Q0III3|DC1I2_BOVIN</t>
  </si>
  <si>
    <t xml:space="preserve">DYNC1I2 </t>
  </si>
  <si>
    <t>E976</t>
  </si>
  <si>
    <t>tr|Q32LF7|Q32LF7_BOVIN</t>
  </si>
  <si>
    <t xml:space="preserve">B4GALT4 </t>
  </si>
  <si>
    <t>E977</t>
  </si>
  <si>
    <t>tr|A4FV90|A4FV90_BOVIN</t>
  </si>
  <si>
    <t xml:space="preserve">PCCA </t>
  </si>
  <si>
    <t>E978</t>
  </si>
  <si>
    <t>sp|Q2HJ38|CNN1_BOVIN</t>
  </si>
  <si>
    <t>E979</t>
  </si>
  <si>
    <t>sp|A0JN54|DGKA_BOVIN</t>
  </si>
  <si>
    <t>E980</t>
  </si>
  <si>
    <t>tr|Q24K13|Q24K13_BOVIN</t>
  </si>
  <si>
    <t>E981</t>
  </si>
  <si>
    <t>sp|Q3B7M9|PYGB_BOVIN</t>
  </si>
  <si>
    <t xml:space="preserve">PYGB </t>
  </si>
  <si>
    <t>E982</t>
  </si>
  <si>
    <t>sp|Q3MHM6|CTNA1_BOVIN</t>
  </si>
  <si>
    <t xml:space="preserve">CTNNA1 </t>
  </si>
  <si>
    <t>E983</t>
  </si>
  <si>
    <t>tr|F1MGK9|F1MGK9_BOVIN</t>
  </si>
  <si>
    <t>ECM29</t>
  </si>
  <si>
    <t>E984</t>
  </si>
  <si>
    <t>sp|Q05B45|T120A_BOVIN</t>
  </si>
  <si>
    <t xml:space="preserve">TMEM120A </t>
  </si>
  <si>
    <t>E985</t>
  </si>
  <si>
    <t>tr|E1BK69|E1BK69_BOVIN</t>
  </si>
  <si>
    <t xml:space="preserve">UFSP2 </t>
  </si>
  <si>
    <t>E986</t>
  </si>
  <si>
    <t>sp|Q3ZBZ1|CAB45_BOVIN</t>
  </si>
  <si>
    <t xml:space="preserve">SDF4 </t>
  </si>
  <si>
    <t>E987</t>
  </si>
  <si>
    <t>sp|Q5E9C0|RSU1_BOVIN</t>
  </si>
  <si>
    <t xml:space="preserve">Ras suppressor protein 1 </t>
  </si>
  <si>
    <t xml:space="preserve">RSU1 </t>
  </si>
  <si>
    <t>E988</t>
  </si>
  <si>
    <t>tr|A6H6Z8|A6H6Z8_BOVIN</t>
  </si>
  <si>
    <t xml:space="preserve">ARHGEF2 </t>
  </si>
  <si>
    <t>E989</t>
  </si>
  <si>
    <t>sp|Q1LZE1|KCMF1_BOVIN</t>
  </si>
  <si>
    <t>E990</t>
  </si>
  <si>
    <t>tr|Q0VCV3|Q0VCV3_BOVIN</t>
  </si>
  <si>
    <t xml:space="preserve">CDK5RAP3 </t>
  </si>
  <si>
    <t>E991</t>
  </si>
  <si>
    <t>sp|Q3T148|EIF3M_BOVIN</t>
  </si>
  <si>
    <t>E992</t>
  </si>
  <si>
    <t>tr|Q2KIH6|Q2KIH6_BOVIN</t>
  </si>
  <si>
    <t xml:space="preserve">SNRPB protein </t>
  </si>
  <si>
    <t xml:space="preserve">SNRPB </t>
  </si>
  <si>
    <t>E993</t>
  </si>
  <si>
    <t>tr|E1BEI2|E1BEI2_BOVIN</t>
  </si>
  <si>
    <t>E994</t>
  </si>
  <si>
    <t>tr|Q29RN2|Q29RN2_BOVIN</t>
  </si>
  <si>
    <t xml:space="preserve">Glycogenin 1 </t>
  </si>
  <si>
    <t xml:space="preserve">GYG1 </t>
  </si>
  <si>
    <t>E995</t>
  </si>
  <si>
    <t>sp|Q29RT0|HNRPG_BOVIN</t>
  </si>
  <si>
    <t xml:space="preserve">Heterogeneous nuclear ribonucleoprotein G </t>
  </si>
  <si>
    <t>E996</t>
  </si>
  <si>
    <t>tr|Q3ZBA4|Q3ZBA4_BOVIN</t>
  </si>
  <si>
    <t xml:space="preserve">RBM3 </t>
  </si>
  <si>
    <t>E997</t>
  </si>
  <si>
    <t>tr|A5D9A8|A5D9A8_BOVIN</t>
  </si>
  <si>
    <t xml:space="preserve">SQLE </t>
  </si>
  <si>
    <t>E998</t>
  </si>
  <si>
    <t>sp|Q0P5L5|SUMF1_BOVIN</t>
  </si>
  <si>
    <t>E999</t>
  </si>
  <si>
    <t>tr|A5PKE3|A5PKE3_BOVIN</t>
  </si>
  <si>
    <t xml:space="preserve">NARG1L </t>
  </si>
  <si>
    <t>E1000</t>
  </si>
  <si>
    <t>tr|E1BJ75|E1BJ75_BOVIN</t>
  </si>
  <si>
    <t>E1001</t>
  </si>
  <si>
    <t>tr|E1BEK9|E1BEK9_BOVIN</t>
  </si>
  <si>
    <t>Regulator of nonsense transcripts 1 homolog</t>
  </si>
  <si>
    <t>E1002</t>
  </si>
  <si>
    <t>sp|Q3MHN0|PSB6_BOVIN</t>
  </si>
  <si>
    <t>E1003</t>
  </si>
  <si>
    <t>sp|Q2KJ44|PTPA_BOVIN</t>
  </si>
  <si>
    <t xml:space="preserve">PPP2R4 </t>
  </si>
  <si>
    <t>E1004</t>
  </si>
  <si>
    <t>tr|Q1LZ92|Q1LZ92_BOVIN</t>
  </si>
  <si>
    <t xml:space="preserve">H2AFY2 </t>
  </si>
  <si>
    <t>E1005</t>
  </si>
  <si>
    <t>tr|Q0III5|Q0III5_BOVIN</t>
  </si>
  <si>
    <t xml:space="preserve">YARS </t>
  </si>
  <si>
    <t>E1006</t>
  </si>
  <si>
    <t>tr|F1MH61|F1MH61_BOVIN</t>
  </si>
  <si>
    <t xml:space="preserve">FAM98B </t>
  </si>
  <si>
    <t>E1007</t>
  </si>
  <si>
    <t>sp|P27214|ANX11_BOVIN</t>
  </si>
  <si>
    <t xml:space="preserve">ANXA11 </t>
  </si>
  <si>
    <t>E1008</t>
  </si>
  <si>
    <t>sp|Q28034|GLU2B_BOVIN</t>
  </si>
  <si>
    <t xml:space="preserve">PRKCSH </t>
  </si>
  <si>
    <t>E1009</t>
  </si>
  <si>
    <t>tr|Q58DN0|Q58DN0_BOVIN</t>
  </si>
  <si>
    <t>E1010</t>
  </si>
  <si>
    <t>tr|E1B9I1|E1B9I1_BOVIN</t>
  </si>
  <si>
    <t>E1011</t>
  </si>
  <si>
    <t>tr|Q3T0G3|Q3T0G3_BOVIN</t>
  </si>
  <si>
    <t>E1012</t>
  </si>
  <si>
    <t>tr|A7YW40|A7YW40_BOVIN</t>
  </si>
  <si>
    <t xml:space="preserve">SUPT5H </t>
  </si>
  <si>
    <t>E1013</t>
  </si>
  <si>
    <t>tr|A8YXY4|A8YXY4_BOVIN</t>
  </si>
  <si>
    <t xml:space="preserve">NDUFS6 protein </t>
  </si>
  <si>
    <t xml:space="preserve">NDUFS6 </t>
  </si>
  <si>
    <t>E1014</t>
  </si>
  <si>
    <t>sp|Q95323|CAH4_BOVIN</t>
  </si>
  <si>
    <t xml:space="preserve">CA4 </t>
  </si>
  <si>
    <t>E1015</t>
  </si>
  <si>
    <t>tr|Q17R18|Q17R18_BOVIN</t>
  </si>
  <si>
    <t xml:space="preserve">ADK </t>
  </si>
  <si>
    <t>E1016</t>
  </si>
  <si>
    <t>sp|Q1RMR2|RU17_BOVIN</t>
  </si>
  <si>
    <t xml:space="preserve">SNRNP70 </t>
  </si>
  <si>
    <t>E1017</t>
  </si>
  <si>
    <t>tr|Q08DQ6|Q08DQ6_BOVIN</t>
  </si>
  <si>
    <t xml:space="preserve">Zyxin </t>
  </si>
  <si>
    <t xml:space="preserve">ZYX </t>
  </si>
  <si>
    <t>E1018</t>
  </si>
  <si>
    <t>tr|Q0V8A9|Q0V8A9_BOVIN</t>
  </si>
  <si>
    <t xml:space="preserve">Translocase of inner mitochondrial membrane 50 homolog (Fragment) </t>
  </si>
  <si>
    <t xml:space="preserve">TIMM50 </t>
  </si>
  <si>
    <t>E1019</t>
  </si>
  <si>
    <t>sp|Q0VCQ8|P5I11_BOVIN</t>
  </si>
  <si>
    <t xml:space="preserve">TP53I11 </t>
  </si>
  <si>
    <t>E1020</t>
  </si>
  <si>
    <t>tr|A6QLG3|A6QLG3_BOVIN</t>
  </si>
  <si>
    <t>E1021</t>
  </si>
  <si>
    <t>sp|Q28824|MYLK_BOVIN</t>
  </si>
  <si>
    <t xml:space="preserve">Myosin light chain kinase, smooth muscle </t>
  </si>
  <si>
    <t>E1022</t>
  </si>
  <si>
    <t>sp|Q5E9F2|HMOX1_BOVIN</t>
  </si>
  <si>
    <t>E1023</t>
  </si>
  <si>
    <t>sp|Q8HXQ5|MRP1_BOVIN</t>
  </si>
  <si>
    <t>E1024</t>
  </si>
  <si>
    <t>sp|P13272|UCRI_BOVIN</t>
  </si>
  <si>
    <t xml:space="preserve">UQCRFS1 </t>
  </si>
  <si>
    <t>E1025</t>
  </si>
  <si>
    <t>sp|Q3T0T1|PSB10_BOVIN</t>
  </si>
  <si>
    <t xml:space="preserve">Proteasome subunit beta type-10 </t>
  </si>
  <si>
    <t xml:space="preserve">PSMB10 </t>
  </si>
  <si>
    <t>E1026</t>
  </si>
  <si>
    <t>tr|A6QQN2|A6QQN2_BOVIN</t>
  </si>
  <si>
    <t xml:space="preserve">PTPN1 protein </t>
  </si>
  <si>
    <t>E1027</t>
  </si>
  <si>
    <t>sp|A0JN52|SF3B3_BOVIN</t>
  </si>
  <si>
    <t>E1028</t>
  </si>
  <si>
    <t>tr|A6QQX3|A6QQX3_BOVIN</t>
  </si>
  <si>
    <t xml:space="preserve">FUNDC1 protein </t>
  </si>
  <si>
    <t xml:space="preserve">FUNDC1 </t>
  </si>
  <si>
    <t>E1029</t>
  </si>
  <si>
    <t>tr|F1MBF6|F1MBF6_BOVIN</t>
  </si>
  <si>
    <t xml:space="preserve">RAB6A </t>
  </si>
  <si>
    <t>E1030</t>
  </si>
  <si>
    <t>tr|A5D7R6|A5D7R6_BOVIN</t>
  </si>
  <si>
    <t>E1031</t>
  </si>
  <si>
    <t>sp|Q56K14|RLA1_BOVIN</t>
  </si>
  <si>
    <t>E1032</t>
  </si>
  <si>
    <t>tr|E1BNV7|E1BNV7_BOVIN</t>
  </si>
  <si>
    <t>E1033</t>
  </si>
  <si>
    <t>tr|A6H718|A6H718_BOVIN</t>
  </si>
  <si>
    <t>E1034</t>
  </si>
  <si>
    <t>tr|Q2YDF3|Q2YDF3_BOVIN</t>
  </si>
  <si>
    <t xml:space="preserve">DEAD (Asp-Glu-Ala-As) box polypeptide 19B </t>
  </si>
  <si>
    <t xml:space="preserve">DDX19B </t>
  </si>
  <si>
    <t>E1035</t>
  </si>
  <si>
    <t>sp|Q3ZC89|AMPM2_BOVIN</t>
  </si>
  <si>
    <t xml:space="preserve">METAP2 </t>
  </si>
  <si>
    <t>E1036</t>
  </si>
  <si>
    <t>tr|F1MD34|F1MD34_BOVIN</t>
  </si>
  <si>
    <t>Niban-like protein 1</t>
  </si>
  <si>
    <t>E1037</t>
  </si>
  <si>
    <t>tr|Q2KIW8|Q2KIW8_BOVIN</t>
  </si>
  <si>
    <t xml:space="preserve">Glutathione S-transferase kappa 1 </t>
  </si>
  <si>
    <t>E1038</t>
  </si>
  <si>
    <t>RRRRRtr|F1N4K6|F1N4K6_BOVIN</t>
  </si>
  <si>
    <t>RRRRRtr|F1N4K6</t>
  </si>
  <si>
    <t xml:space="preserve">REVERSED Uncharacterized protein (Fragment) </t>
  </si>
  <si>
    <t xml:space="preserve">DSCAML1 </t>
  </si>
  <si>
    <t>E1039</t>
  </si>
  <si>
    <t>sp|P67810|SC11A_BOVIN</t>
  </si>
  <si>
    <t xml:space="preserve">SEC11A </t>
  </si>
  <si>
    <t>E1040</t>
  </si>
  <si>
    <t>sp|P00130|QCR9_BOVIN</t>
  </si>
  <si>
    <t xml:space="preserve">Cytochrome b-c1 complex subunit 9 </t>
  </si>
  <si>
    <t xml:space="preserve">UQCR10 </t>
  </si>
  <si>
    <t>E1041</t>
  </si>
  <si>
    <t>sp|A6QPQ5|RM01_BOVIN</t>
  </si>
  <si>
    <t xml:space="preserve">39S ribosomal protein L1, mitochondrial </t>
  </si>
  <si>
    <t>E1042</t>
  </si>
  <si>
    <t>sp|Q0V8B7|MCM5_BOVIN</t>
  </si>
  <si>
    <t>E1043</t>
  </si>
  <si>
    <t>sp|A4FUA8|CAZA1_BOVIN</t>
  </si>
  <si>
    <t xml:space="preserve">F-actin-capping protein subunit alpha-1 </t>
  </si>
  <si>
    <t xml:space="preserve">CAPZA1 </t>
  </si>
  <si>
    <t>E1044</t>
  </si>
  <si>
    <t>sp|Q02372|NDUB8_BOVIN</t>
  </si>
  <si>
    <t xml:space="preserve">NDUFB8 </t>
  </si>
  <si>
    <t>E1045</t>
  </si>
  <si>
    <t>tr|F1MBS4|F1MBS4_BOVIN</t>
  </si>
  <si>
    <t xml:space="preserve">SLC25A10 </t>
  </si>
  <si>
    <t>E1046</t>
  </si>
  <si>
    <t>sp|P21793|PGS2_BOVIN</t>
  </si>
  <si>
    <t xml:space="preserve">DCN </t>
  </si>
  <si>
    <t>E1047</t>
  </si>
  <si>
    <t>tr|F1MM88|F1MM88_BOVIN</t>
  </si>
  <si>
    <t xml:space="preserve">NEK9 </t>
  </si>
  <si>
    <t>Serine/threonine-protein kinase Nek9</t>
  </si>
  <si>
    <t>E1048</t>
  </si>
  <si>
    <t>sp|A0JNC1|CDS2_BOVIN</t>
  </si>
  <si>
    <t>E1049</t>
  </si>
  <si>
    <t>sp|Q2HJE1|WDR91_BOVIN</t>
  </si>
  <si>
    <t>E1050</t>
  </si>
  <si>
    <t>sp|A7E3Q8|PLST_BOVIN</t>
  </si>
  <si>
    <t>E1051</t>
  </si>
  <si>
    <t>sp|Q3MHW9|NB5R1_BOVIN</t>
  </si>
  <si>
    <t xml:space="preserve">NADH-cytochrome b5 reductase 1 </t>
  </si>
  <si>
    <t xml:space="preserve">CYB5R1 </t>
  </si>
  <si>
    <t>E1052</t>
  </si>
  <si>
    <t>tr|Q56G91|Q56G91_BOVIN</t>
  </si>
  <si>
    <t>E1053</t>
  </si>
  <si>
    <t>tr|A7MB23|A7MB23_BOVIN</t>
  </si>
  <si>
    <t xml:space="preserve">PICALM protein </t>
  </si>
  <si>
    <t xml:space="preserve">PICALM </t>
  </si>
  <si>
    <t>E1054</t>
  </si>
  <si>
    <t>sp|P67868|CSK2B_BOVIN</t>
  </si>
  <si>
    <t xml:space="preserve">Casein kinase II subunit beta </t>
  </si>
  <si>
    <t xml:space="preserve">CSNK2B </t>
  </si>
  <si>
    <t>E1055</t>
  </si>
  <si>
    <t>sp|Q3ZBE9|NSDHL_BOVIN</t>
  </si>
  <si>
    <t>E1056</t>
  </si>
  <si>
    <t>sp|P80746|ITAV_BOVIN</t>
  </si>
  <si>
    <t>E1057</t>
  </si>
  <si>
    <t>sp|A8E657|AASS_BOVIN</t>
  </si>
  <si>
    <t xml:space="preserve">AASS </t>
  </si>
  <si>
    <t>E1058</t>
  </si>
  <si>
    <t>tr|F2Y907|F2Y907_BOVIN</t>
  </si>
  <si>
    <t xml:space="preserve">ZNF507 </t>
  </si>
  <si>
    <t>E1059</t>
  </si>
  <si>
    <t>sp|Q0VD53|VP26A_BOVIN</t>
  </si>
  <si>
    <t xml:space="preserve">Vacuolar protein sorting-associated protein 26A </t>
  </si>
  <si>
    <t xml:space="preserve">VPS26A </t>
  </si>
  <si>
    <t>E1060</t>
  </si>
  <si>
    <t>tr|E1BCF2|E1BCF2_BOVIN</t>
  </si>
  <si>
    <t>E1061</t>
  </si>
  <si>
    <t>sp|A4IFE3|ACTY_BOVIN</t>
  </si>
  <si>
    <t xml:space="preserve">ACTR1B </t>
  </si>
  <si>
    <t>E1062</t>
  </si>
  <si>
    <t>tr|E1BJD2|E1BJD2_BOVIN</t>
  </si>
  <si>
    <t>E1063</t>
  </si>
  <si>
    <t>sp|A4FV37|PRDBP_BOVIN</t>
  </si>
  <si>
    <t xml:space="preserve">PRKCDBP </t>
  </si>
  <si>
    <t>E1064</t>
  </si>
  <si>
    <t>sp|Q3MHE8|SRPR_BOVIN</t>
  </si>
  <si>
    <t>E1065</t>
  </si>
  <si>
    <t>sp|P62998|RAC1_BOVIN</t>
  </si>
  <si>
    <t xml:space="preserve">Ras-related C3 botulinum toxin substrate 1 </t>
  </si>
  <si>
    <t xml:space="preserve">RAC1 </t>
  </si>
  <si>
    <t>E1066</t>
  </si>
  <si>
    <t>tr|A8PVV5|A8PVV5_BOVIN</t>
  </si>
  <si>
    <t>E1067</t>
  </si>
  <si>
    <t>tr|Q2KJJ4|Q2KJJ4_BOVIN</t>
  </si>
  <si>
    <t xml:space="preserve">GIMAP7 </t>
  </si>
  <si>
    <t>E1068</t>
  </si>
  <si>
    <t>tr|Q1LZC3|Q1LZC3_BOVIN</t>
  </si>
  <si>
    <t xml:space="preserve">NCLN </t>
  </si>
  <si>
    <t>E1069</t>
  </si>
  <si>
    <t>tr|Q3SZJ1|Q3SZJ1_BOVIN</t>
  </si>
  <si>
    <t>E1070</t>
  </si>
  <si>
    <t>tr|E1BEI0|E1BEI0_BOVIN</t>
  </si>
  <si>
    <t xml:space="preserve">API5 </t>
  </si>
  <si>
    <t>E1071</t>
  </si>
  <si>
    <t>sp|Q3SZA5|SPSY_BOVIN</t>
  </si>
  <si>
    <t>E1072</t>
  </si>
  <si>
    <t>sp|Q3T067|SCPDH_BOVIN</t>
  </si>
  <si>
    <t xml:space="preserve">Probable saccharopine dehydrogenase </t>
  </si>
  <si>
    <t xml:space="preserve">SCCPDH </t>
  </si>
  <si>
    <t>E1073</t>
  </si>
  <si>
    <t>tr|F1N1F8|F1N1F8_BOVIN</t>
  </si>
  <si>
    <t>E1074</t>
  </si>
  <si>
    <t>tr|Q2TBT2|Q2TBT2_BOVIN</t>
  </si>
  <si>
    <t xml:space="preserve">GORASP2 </t>
  </si>
  <si>
    <t>E1075</t>
  </si>
  <si>
    <t>sp|Q58DC5|GTPB1_BOVIN</t>
  </si>
  <si>
    <t xml:space="preserve">GTPBP1 </t>
  </si>
  <si>
    <t>E1076</t>
  </si>
  <si>
    <t>tr|Q0VC47|Q0VC47_BOVIN</t>
  </si>
  <si>
    <t xml:space="preserve">ERGIC1 </t>
  </si>
  <si>
    <t>E1077</t>
  </si>
  <si>
    <t>tr|Q0P5L6|Q0P5L6_BOVIN</t>
  </si>
  <si>
    <t xml:space="preserve">ZW10, kinetochore associated, homolog (Drosophila) </t>
  </si>
  <si>
    <t xml:space="preserve">ZW10 </t>
  </si>
  <si>
    <t>E1078</t>
  </si>
  <si>
    <t>tr|Q1RMK7|Q1RMK7_BOVIN</t>
  </si>
  <si>
    <t>E1079</t>
  </si>
  <si>
    <t>sp|Q2KI08|TOM7_BOVIN</t>
  </si>
  <si>
    <t>E1080</t>
  </si>
  <si>
    <t>sp|P62871|GBB1_BOVIN</t>
  </si>
  <si>
    <t xml:space="preserve">GNB1 </t>
  </si>
  <si>
    <t>E1081</t>
  </si>
  <si>
    <t>sp|A2VDZ9|VAPB_BOVIN</t>
  </si>
  <si>
    <t xml:space="preserve">VAPB </t>
  </si>
  <si>
    <t>E1082</t>
  </si>
  <si>
    <t>tr|Q1RMN9|Q1RMN9_BOVIN</t>
  </si>
  <si>
    <t xml:space="preserve">LOC510860 </t>
  </si>
  <si>
    <t>E1083</t>
  </si>
  <si>
    <t>sp|A5PJI5|ASNA_BOVIN</t>
  </si>
  <si>
    <t>E1084</t>
  </si>
  <si>
    <t>tr|Q17QZ6|Q17QZ6_BOVIN</t>
  </si>
  <si>
    <t xml:space="preserve">SDPR </t>
  </si>
  <si>
    <t>E1085</t>
  </si>
  <si>
    <t>sp|Q6Y1E2|PLP2_BOVIN</t>
  </si>
  <si>
    <t xml:space="preserve">PLP2 </t>
  </si>
  <si>
    <t>E1086</t>
  </si>
  <si>
    <t>tr|A6H6Y1|A6H6Y1_BOVIN</t>
  </si>
  <si>
    <t xml:space="preserve">BOLA-DQA1 </t>
  </si>
  <si>
    <t>E1087</t>
  </si>
  <si>
    <t>sp|Q27971|CAN2_BOVIN</t>
  </si>
  <si>
    <t>E1088</t>
  </si>
  <si>
    <t>sp|P11181|ODB2_BOVIN</t>
  </si>
  <si>
    <t xml:space="preserve">DBT </t>
  </si>
  <si>
    <t>E1089</t>
  </si>
  <si>
    <t>tr|Q0VCJ5|Q0VCJ5_BOVIN</t>
  </si>
  <si>
    <t xml:space="preserve">MOB1, Mps One Binder kinase activator-like 1B (Yeast) </t>
  </si>
  <si>
    <t xml:space="preserve">MOBKL1B </t>
  </si>
  <si>
    <t>E1090</t>
  </si>
  <si>
    <t>sp|Q8SQ21|HINT2_BOVIN</t>
  </si>
  <si>
    <t>E1091</t>
  </si>
  <si>
    <t>sp|Q3MHY6|NUBP2_BOVIN</t>
  </si>
  <si>
    <t xml:space="preserve">Cytosolic Fe-S cluster assembly factor NUBP2 </t>
  </si>
  <si>
    <t>E1092</t>
  </si>
  <si>
    <t>sp|Q02365|NDUB3_BOVIN</t>
  </si>
  <si>
    <t xml:space="preserve">NDUFB3 </t>
  </si>
  <si>
    <t>E1093</t>
  </si>
  <si>
    <t>sp|P02721|ATP5J_BOVIN</t>
  </si>
  <si>
    <t>E1094</t>
  </si>
  <si>
    <t>tr|E1BGE5|E1BGE5_BOVIN</t>
  </si>
  <si>
    <t xml:space="preserve">IPO7 </t>
  </si>
  <si>
    <t>E1095</t>
  </si>
  <si>
    <t>sp|Q28205|TBCD_BOVIN</t>
  </si>
  <si>
    <t>E1096</t>
  </si>
  <si>
    <t>sp|Q3T147|DX39B_BOVIN</t>
  </si>
  <si>
    <t xml:space="preserve">Spliceosome RNA helicase DDX39B </t>
  </si>
  <si>
    <t xml:space="preserve">DDX39B </t>
  </si>
  <si>
    <t>E1097</t>
  </si>
  <si>
    <t>tr|F1MLI8|F1MLI8_BOVIN</t>
  </si>
  <si>
    <t>E1098</t>
  </si>
  <si>
    <t>sp|A2VE99|SEP11_BOVIN</t>
  </si>
  <si>
    <t xml:space="preserve">SEPT11 </t>
  </si>
  <si>
    <t>E1099</t>
  </si>
  <si>
    <t>sp|Q3ZBD9|MARE1_BOVIN</t>
  </si>
  <si>
    <t xml:space="preserve">MAPRE1 </t>
  </si>
  <si>
    <t>E1100</t>
  </si>
  <si>
    <t>tr|E1B9H3|E1B9H3_BOVIN</t>
  </si>
  <si>
    <t xml:space="preserve">KIAA1967 </t>
  </si>
  <si>
    <t>Protein KIAA1967</t>
  </si>
  <si>
    <t>E1101</t>
  </si>
  <si>
    <t>sp|Q05204|LAMP1_BOVIN</t>
  </si>
  <si>
    <t xml:space="preserve">Lysosome-associated membrane glycoprotein 1 </t>
  </si>
  <si>
    <t>E1102</t>
  </si>
  <si>
    <t>sp|P61286|PABP1_BOVIN</t>
  </si>
  <si>
    <t xml:space="preserve">PABPC1 </t>
  </si>
  <si>
    <t>E1103</t>
  </si>
  <si>
    <t>tr|Q17QL7|Q17QL7_BOVIN</t>
  </si>
  <si>
    <t xml:space="preserve">KRT15 protein </t>
  </si>
  <si>
    <t xml:space="preserve">KRT15 </t>
  </si>
  <si>
    <t>E1104</t>
  </si>
  <si>
    <t>sp|Q0VFX8|CRIP2_BOVIN</t>
  </si>
  <si>
    <t>E1105</t>
  </si>
  <si>
    <t>tr|F1MHU9|F1MHU9_BOVIN</t>
  </si>
  <si>
    <t>E1106</t>
  </si>
  <si>
    <t>RRRRRtr|E1BKY5|E1BKY5_BOVIN</t>
  </si>
  <si>
    <t>RRRRRtr|E1BKY5</t>
  </si>
  <si>
    <t xml:space="preserve">REVERSED Uncharacterized protein </t>
  </si>
  <si>
    <t xml:space="preserve">LRTM2 </t>
  </si>
  <si>
    <t>E1107</t>
  </si>
  <si>
    <t>sp|Q3SZ59|RL36A_BOVIN</t>
  </si>
  <si>
    <t xml:space="preserve">60S ribosomal protein L36a </t>
  </si>
  <si>
    <t xml:space="preserve">RPL36A </t>
  </si>
  <si>
    <t>E1108</t>
  </si>
  <si>
    <t>sp|Q3MHZ7|GPI8_BOVIN</t>
  </si>
  <si>
    <t xml:space="preserve">GPI-anchor transamidase </t>
  </si>
  <si>
    <t xml:space="preserve">PIGK </t>
  </si>
  <si>
    <t>E1109</t>
  </si>
  <si>
    <t>sp|Q8MJG1|PSIP1_BOVIN</t>
  </si>
  <si>
    <t>E1110</t>
  </si>
  <si>
    <t>RRRRRtr|A7Z025|A7Z025_BOVIN</t>
  </si>
  <si>
    <t>RRRRRtr|A7Z025</t>
  </si>
  <si>
    <t xml:space="preserve">REVERSED PRPF8 protein </t>
  </si>
  <si>
    <t>E1111</t>
  </si>
  <si>
    <t>sp|Q6QME8|AGO2_BOVIN</t>
  </si>
  <si>
    <t xml:space="preserve">EIF2C2 </t>
  </si>
  <si>
    <t>E1112</t>
  </si>
  <si>
    <t>sp|Q3B7L6|SRSF6_BOVIN</t>
  </si>
  <si>
    <t>E1113</t>
  </si>
  <si>
    <t>sp|Q32L57|TUSC3_BOVIN</t>
  </si>
  <si>
    <t>E1114</t>
  </si>
  <si>
    <t>tr|E1BNK6|E1BNK6_BOVIN</t>
  </si>
  <si>
    <t xml:space="preserve">AIM2 </t>
  </si>
  <si>
    <t>E1115</t>
  </si>
  <si>
    <t>sp|Q2KIL4|COQ6_BOVIN</t>
  </si>
  <si>
    <t xml:space="preserve">Ubiquinone biosynthesis monooxygenase COQ6 </t>
  </si>
  <si>
    <t xml:space="preserve">COQ6 </t>
  </si>
  <si>
    <t>E1116</t>
  </si>
  <si>
    <t>sp|Q0IIG5|K6PF_BOVIN</t>
  </si>
  <si>
    <t>E1117</t>
  </si>
  <si>
    <t>RRRRRtr|F1N690|F1N690_BOVIN</t>
  </si>
  <si>
    <t>RRRRRtr|F1N690</t>
  </si>
  <si>
    <t>E1118</t>
  </si>
  <si>
    <t>sp|Q5E959|STRAP_BOVIN</t>
  </si>
  <si>
    <t>E1119</t>
  </si>
  <si>
    <t>tr|A5PKE2|A5PKE2_BOVIN</t>
  </si>
  <si>
    <t xml:space="preserve">DNAJC10 </t>
  </si>
  <si>
    <t>E1120</t>
  </si>
  <si>
    <t>sp|A5D7E2|TM9S4_BOVIN</t>
  </si>
  <si>
    <t xml:space="preserve">TM9SF4 </t>
  </si>
  <si>
    <t>E1121</t>
  </si>
  <si>
    <t>tr|A5PJP3|A5PJP3_BOVIN</t>
  </si>
  <si>
    <t xml:space="preserve">RAB22A protein </t>
  </si>
  <si>
    <t xml:space="preserve">RAB22A </t>
  </si>
  <si>
    <t>E1122</t>
  </si>
  <si>
    <t>sp|Q3ZBW2|HAOX2_BOVIN</t>
  </si>
  <si>
    <t xml:space="preserve">Hydroxyacid oxidase 2 </t>
  </si>
  <si>
    <t xml:space="preserve">HAO2 </t>
  </si>
  <si>
    <t>E1123</t>
  </si>
  <si>
    <t>tr|F1MG56|F1MG56_BOVIN</t>
  </si>
  <si>
    <t xml:space="preserve">PPP2R2A </t>
  </si>
  <si>
    <t>Serine/threonine-protein phosphatase 2A 55 kDa regulatory subunit B alpha isoform</t>
  </si>
  <si>
    <t>E1124</t>
  </si>
  <si>
    <t>sp|P60902|S10AA_BOVIN</t>
  </si>
  <si>
    <t xml:space="preserve">S100A10 </t>
  </si>
  <si>
    <t>E1125</t>
  </si>
  <si>
    <t>sp|Q3ZCJ2|AK1A1_BOVIN</t>
  </si>
  <si>
    <t xml:space="preserve">Alcohol dehydrogenase [NADP+] </t>
  </si>
  <si>
    <t xml:space="preserve">AKR1A1 </t>
  </si>
  <si>
    <t>E1126</t>
  </si>
  <si>
    <t>tr|B0JYL0|B0JYL0_BOVIN</t>
  </si>
  <si>
    <t xml:space="preserve">SMAD family member 4 </t>
  </si>
  <si>
    <t xml:space="preserve">SMAD4 </t>
  </si>
  <si>
    <t>E1127</t>
  </si>
  <si>
    <t>tr|F1N6S9|F1N6S9_BOVIN</t>
  </si>
  <si>
    <t>AHNAK</t>
  </si>
  <si>
    <t>E1128</t>
  </si>
  <si>
    <t>tr|F1N7T2|F1N7T2_BOVIN</t>
  </si>
  <si>
    <t xml:space="preserve">MAN2A1 </t>
  </si>
  <si>
    <t>E1129</t>
  </si>
  <si>
    <t>sp|Q2KI07|ARL8B_BOVIN</t>
  </si>
  <si>
    <t>E1130</t>
  </si>
  <si>
    <t>sp|P46193|ANXA1_BOVIN</t>
  </si>
  <si>
    <t xml:space="preserve">Annexin A1 </t>
  </si>
  <si>
    <t>E1131</t>
  </si>
  <si>
    <t>tr|Q2KIM7|Q2KIM7_BOVIN</t>
  </si>
  <si>
    <t xml:space="preserve">ALG5 </t>
  </si>
  <si>
    <t>E1132</t>
  </si>
  <si>
    <t>tr|E1BAM1|E1BAM1_BOVIN</t>
  </si>
  <si>
    <t xml:space="preserve">ANKRD35 </t>
  </si>
  <si>
    <t>E1133</t>
  </si>
  <si>
    <t>tr|Q1RMX7|Q1RMX7_BOVIN</t>
  </si>
  <si>
    <t>E1134</t>
  </si>
  <si>
    <t>tr|E1BMH8|E1BMH8_BOVIN</t>
  </si>
  <si>
    <t xml:space="preserve">SLC41A3 </t>
  </si>
  <si>
    <t>E1135</t>
  </si>
  <si>
    <t>RRRRRtr|F1MQV5|F1MQV5_BOVIN</t>
  </si>
  <si>
    <t>RRRRRtr|F1MQV5</t>
  </si>
  <si>
    <t>E1136</t>
  </si>
  <si>
    <t>tr|E1BMW9|E1BMW9_BOVIN</t>
  </si>
  <si>
    <t xml:space="preserve">PURA </t>
  </si>
  <si>
    <t>E1137</t>
  </si>
  <si>
    <t>RRRRRtr|F1MX06|F1MX06_BOVIN</t>
  </si>
  <si>
    <t>RRRRRtr|F1MX06</t>
  </si>
  <si>
    <t xml:space="preserve">TARS2 </t>
  </si>
  <si>
    <t>E1138</t>
  </si>
  <si>
    <t>tr|D3K0R6|D3K0R6_BOVIN</t>
  </si>
  <si>
    <t>E1139</t>
  </si>
  <si>
    <t>sp|P34942|NDUAA_BOVIN</t>
  </si>
  <si>
    <t xml:space="preserve">NADH dehydrogenase [ubiquinone] 1 alpha subcomplex subunit 10, mitochondrial </t>
  </si>
  <si>
    <t xml:space="preserve">NDUFA10 </t>
  </si>
  <si>
    <t>E1140</t>
  </si>
  <si>
    <t>tr|Q3ZCA7|Q3ZCA7_BOVIN</t>
  </si>
  <si>
    <t xml:space="preserve">Guanine nucleotide binding protein (G protein), alpha inhibiting activity polypeptide 3 </t>
  </si>
  <si>
    <t xml:space="preserve">GNAI3 </t>
  </si>
  <si>
    <t>E1141</t>
  </si>
  <si>
    <t>tr|E1BIM8|E1BIM8_BOVIN</t>
  </si>
  <si>
    <t xml:space="preserve">SRC </t>
  </si>
  <si>
    <t>E1142</t>
  </si>
  <si>
    <t>sp|Q2T9L8|SYMC_BOVIN</t>
  </si>
  <si>
    <t xml:space="preserve">Methionyl-tRNA synthetase, cytoplasmic </t>
  </si>
  <si>
    <t xml:space="preserve">MARS </t>
  </si>
  <si>
    <t>E1143</t>
  </si>
  <si>
    <t>tr|Q58DQ0|Q58DQ0_BOVIN</t>
  </si>
  <si>
    <t xml:space="preserve">Arsenic (+3 oxidation state) methyltransferase </t>
  </si>
  <si>
    <t xml:space="preserve">AS3MT </t>
  </si>
  <si>
    <t>E1144</t>
  </si>
  <si>
    <t>sp|Q9XSG3|IDHC_BOVIN</t>
  </si>
  <si>
    <t xml:space="preserve">Isocitrate dehydrogenase [NADP] cytoplasmic </t>
  </si>
  <si>
    <t xml:space="preserve">IDH1 </t>
  </si>
  <si>
    <t>E1145</t>
  </si>
  <si>
    <t>tr|F1MQN0|F1MQN0_BOVIN</t>
  </si>
  <si>
    <t xml:space="preserve">PPP2R1B </t>
  </si>
  <si>
    <t>E1146</t>
  </si>
  <si>
    <t>sp|Q1JPJ8|THOP1_BOVIN</t>
  </si>
  <si>
    <t xml:space="preserve">Thimet oligopeptidase </t>
  </si>
  <si>
    <t xml:space="preserve">THOP1 </t>
  </si>
  <si>
    <t>E1147</t>
  </si>
  <si>
    <t>RRRRRtr|E1BCE1|E1BCE1_BOVIN</t>
  </si>
  <si>
    <t xml:space="preserve">ATAD5 </t>
  </si>
  <si>
    <t>E1148</t>
  </si>
  <si>
    <t>sp|Q3T199|RS23_BOVIN</t>
  </si>
  <si>
    <t>E1149</t>
  </si>
  <si>
    <t>sp|Q0VCR7|C1TM_BOVIN</t>
  </si>
  <si>
    <t xml:space="preserve">MTHFD1L </t>
  </si>
  <si>
    <t>E1150</t>
  </si>
  <si>
    <t>RRRRRtr|E1BAN4|E1BAN4_BOVIN</t>
  </si>
  <si>
    <t>RRRRRtr|E1BAN4</t>
  </si>
  <si>
    <t>E1151</t>
  </si>
  <si>
    <t>sp|Q2KJ84|TMED5_BOVIN</t>
  </si>
  <si>
    <t>E1152</t>
  </si>
  <si>
    <t>sp|Q3T000|YKT6_BOVIN</t>
  </si>
  <si>
    <t xml:space="preserve">Synaptobrevin homolog YKT6 </t>
  </si>
  <si>
    <t xml:space="preserve">YKT6 </t>
  </si>
  <si>
    <t>E1153</t>
  </si>
  <si>
    <t>sp|Q5E993|TTC35_BOVIN</t>
  </si>
  <si>
    <t xml:space="preserve">Tetratricopeptide repeat protein 35 </t>
  </si>
  <si>
    <t xml:space="preserve">TTC35 </t>
  </si>
  <si>
    <t>E1154</t>
  </si>
  <si>
    <t>tr|Q3ZBH5|Q3ZBH5_BOVIN</t>
  </si>
  <si>
    <t>E1155</t>
  </si>
  <si>
    <t>tr|Q1RMP3|Q1RMP3_BOVIN</t>
  </si>
  <si>
    <t xml:space="preserve">CutA divalent cation tolerance homolog (E. coli) </t>
  </si>
  <si>
    <t xml:space="preserve">CUTA </t>
  </si>
  <si>
    <t>E1156</t>
  </si>
  <si>
    <t>sp|Q32LE9|CSRP2_BOVIN</t>
  </si>
  <si>
    <t xml:space="preserve">Cysteine and glycine-rich protein 2 </t>
  </si>
  <si>
    <t xml:space="preserve">CSRP2 </t>
  </si>
  <si>
    <t>E1157</t>
  </si>
  <si>
    <t>tr|F1MRE5|F1MRE5_BOVIN</t>
  </si>
  <si>
    <t xml:space="preserve">ACBD3 </t>
  </si>
  <si>
    <t>E1158</t>
  </si>
  <si>
    <t>tr|Q7YRE7|Q7YRE7_BOVIN</t>
  </si>
  <si>
    <t xml:space="preserve">Protein O-fucosyltransferase 1a </t>
  </si>
  <si>
    <t>POFUT1</t>
  </si>
  <si>
    <t>Peptides</t>
  </si>
  <si>
    <t>S1</t>
  </si>
  <si>
    <t>S2</t>
  </si>
  <si>
    <t xml:space="preserve">CLTC </t>
  </si>
  <si>
    <t>S3</t>
  </si>
  <si>
    <t>S4</t>
  </si>
  <si>
    <t xml:space="preserve">HSP90B1 </t>
  </si>
  <si>
    <t>S5</t>
  </si>
  <si>
    <t>S6</t>
  </si>
  <si>
    <t>S7</t>
  </si>
  <si>
    <t xml:space="preserve">DHX9 </t>
  </si>
  <si>
    <t>S8</t>
  </si>
  <si>
    <t xml:space="preserve">FLNA </t>
  </si>
  <si>
    <t>S9</t>
  </si>
  <si>
    <t>S10</t>
  </si>
  <si>
    <t>S11</t>
  </si>
  <si>
    <t>S12</t>
  </si>
  <si>
    <t>Prelamin-A/C</t>
  </si>
  <si>
    <t>S13</t>
  </si>
  <si>
    <t>S14</t>
  </si>
  <si>
    <t xml:space="preserve">canx </t>
  </si>
  <si>
    <t>S15</t>
  </si>
  <si>
    <t>tr|F1MLB8|F1MLB8_BOVIN</t>
  </si>
  <si>
    <t xml:space="preserve">ATP5A1 </t>
  </si>
  <si>
    <t>S16</t>
  </si>
  <si>
    <t>tr|F2Z4C1|F2Z4C1_BOVIN</t>
  </si>
  <si>
    <t xml:space="preserve">TUBA1A </t>
  </si>
  <si>
    <t>S17</t>
  </si>
  <si>
    <t>S18</t>
  </si>
  <si>
    <t xml:space="preserve">RPN1 protein </t>
  </si>
  <si>
    <t xml:space="preserve">RPN1 </t>
  </si>
  <si>
    <t>S19</t>
  </si>
  <si>
    <t>S20</t>
  </si>
  <si>
    <t>S21</t>
  </si>
  <si>
    <t>tr|Q17QG8|Q17QG8_BOVIN</t>
  </si>
  <si>
    <t>S22</t>
  </si>
  <si>
    <t xml:space="preserve">RPN2 </t>
  </si>
  <si>
    <t>S23</t>
  </si>
  <si>
    <t xml:space="preserve">HSP90AA1 </t>
  </si>
  <si>
    <t>S24</t>
  </si>
  <si>
    <t>S25</t>
  </si>
  <si>
    <t>tr|F1MU12|F1MU12_BOVIN</t>
  </si>
  <si>
    <t>Keratin, type II cytoskeletal 8</t>
  </si>
  <si>
    <t>S26</t>
  </si>
  <si>
    <t>S27</t>
  </si>
  <si>
    <t xml:space="preserve">SERPINH1 </t>
  </si>
  <si>
    <t>S28</t>
  </si>
  <si>
    <t xml:space="preserve">EEF1A1 </t>
  </si>
  <si>
    <t>S29</t>
  </si>
  <si>
    <t>S30</t>
  </si>
  <si>
    <t>S31</t>
  </si>
  <si>
    <t>S32</t>
  </si>
  <si>
    <t>S33</t>
  </si>
  <si>
    <t xml:space="preserve">EEF2 </t>
  </si>
  <si>
    <t>S34</t>
  </si>
  <si>
    <t>tr|A6H7D3|A6H7D3_BOVIN</t>
  </si>
  <si>
    <t>S35</t>
  </si>
  <si>
    <t xml:space="preserve">HNRNPA2B1 </t>
  </si>
  <si>
    <t>S36</t>
  </si>
  <si>
    <t>S37</t>
  </si>
  <si>
    <t>S38</t>
  </si>
  <si>
    <t>S39</t>
  </si>
  <si>
    <t>S40</t>
  </si>
  <si>
    <t>S41</t>
  </si>
  <si>
    <t>S42</t>
  </si>
  <si>
    <t>S43</t>
  </si>
  <si>
    <t>tr|F1MGC4|F1MGC4_BOVIN</t>
  </si>
  <si>
    <t>S44</t>
  </si>
  <si>
    <t>COPA</t>
  </si>
  <si>
    <t>S45</t>
  </si>
  <si>
    <t>S46</t>
  </si>
  <si>
    <t>Poly [ADP-ribose] polymerase 1</t>
  </si>
  <si>
    <t>S47</t>
  </si>
  <si>
    <t>S48</t>
  </si>
  <si>
    <t>S49</t>
  </si>
  <si>
    <t>S50</t>
  </si>
  <si>
    <t>S51</t>
  </si>
  <si>
    <t xml:space="preserve">HSPD1 </t>
  </si>
  <si>
    <t>S52</t>
  </si>
  <si>
    <t xml:space="preserve">CYB5R3 </t>
  </si>
  <si>
    <t>S53</t>
  </si>
  <si>
    <t xml:space="preserve">CYP17A1 </t>
  </si>
  <si>
    <t>S54</t>
  </si>
  <si>
    <t>S55</t>
  </si>
  <si>
    <t xml:space="preserve">Glyceraldehyde-3-phosphate dehydrogenase </t>
  </si>
  <si>
    <t>S56</t>
  </si>
  <si>
    <t>S57</t>
  </si>
  <si>
    <t>S58</t>
  </si>
  <si>
    <t>S59</t>
  </si>
  <si>
    <t>S60</t>
  </si>
  <si>
    <t>S61</t>
  </si>
  <si>
    <t>S62</t>
  </si>
  <si>
    <t>S63</t>
  </si>
  <si>
    <t>S64</t>
  </si>
  <si>
    <t>S65</t>
  </si>
  <si>
    <t>S66</t>
  </si>
  <si>
    <t>S67</t>
  </si>
  <si>
    <t>S68</t>
  </si>
  <si>
    <t>S69</t>
  </si>
  <si>
    <t>S70</t>
  </si>
  <si>
    <t xml:space="preserve">COL1A1 </t>
  </si>
  <si>
    <t>S71</t>
  </si>
  <si>
    <t>S72</t>
  </si>
  <si>
    <t>S73</t>
  </si>
  <si>
    <t>S74</t>
  </si>
  <si>
    <t>S75</t>
  </si>
  <si>
    <t>S76</t>
  </si>
  <si>
    <t>S77</t>
  </si>
  <si>
    <t>tr|E1BBP7|E1BBP7_BOVIN</t>
  </si>
  <si>
    <t>S78</t>
  </si>
  <si>
    <t>S79</t>
  </si>
  <si>
    <t>S80</t>
  </si>
  <si>
    <t>tr|A4FV23|A4FV23_BOVIN</t>
  </si>
  <si>
    <t>S81</t>
  </si>
  <si>
    <t>S82</t>
  </si>
  <si>
    <t>S83</t>
  </si>
  <si>
    <t>S84</t>
  </si>
  <si>
    <t>S85</t>
  </si>
  <si>
    <t>S86</t>
  </si>
  <si>
    <t>S87</t>
  </si>
  <si>
    <t>S88</t>
  </si>
  <si>
    <t>S89</t>
  </si>
  <si>
    <t>Spectrin beta chain, brain 1</t>
  </si>
  <si>
    <t>S90</t>
  </si>
  <si>
    <t>S91</t>
  </si>
  <si>
    <t>S92</t>
  </si>
  <si>
    <t>S93</t>
  </si>
  <si>
    <t>S94</t>
  </si>
  <si>
    <t>S95</t>
  </si>
  <si>
    <t>S96</t>
  </si>
  <si>
    <t>S97</t>
  </si>
  <si>
    <t>S98</t>
  </si>
  <si>
    <t>tr|A4IFM2|A4IFM2_BOVIN</t>
  </si>
  <si>
    <t xml:space="preserve">Solute carrier family 27 (Fatty acid transporter), member 1 </t>
  </si>
  <si>
    <t>S99</t>
  </si>
  <si>
    <t>S100</t>
  </si>
  <si>
    <t xml:space="preserve">CCT3 </t>
  </si>
  <si>
    <t>S101</t>
  </si>
  <si>
    <t>S102</t>
  </si>
  <si>
    <t>S103</t>
  </si>
  <si>
    <t>S104</t>
  </si>
  <si>
    <t>S105</t>
  </si>
  <si>
    <t>S106</t>
  </si>
  <si>
    <t>S107</t>
  </si>
  <si>
    <t xml:space="preserve">PKM2 </t>
  </si>
  <si>
    <t>S108</t>
  </si>
  <si>
    <t>S109</t>
  </si>
  <si>
    <t>S110</t>
  </si>
  <si>
    <t>S111</t>
  </si>
  <si>
    <t xml:space="preserve">VCP </t>
  </si>
  <si>
    <t>S112</t>
  </si>
  <si>
    <t>S113</t>
  </si>
  <si>
    <t>S114</t>
  </si>
  <si>
    <t xml:space="preserve">LOC789567 </t>
  </si>
  <si>
    <t>S115</t>
  </si>
  <si>
    <t>S116</t>
  </si>
  <si>
    <t>S117</t>
  </si>
  <si>
    <t>S118</t>
  </si>
  <si>
    <t>S119</t>
  </si>
  <si>
    <t>sp|P02465|CO1A2_BOVIN</t>
  </si>
  <si>
    <t xml:space="preserve">COL1A2 </t>
  </si>
  <si>
    <t>S120</t>
  </si>
  <si>
    <t>S121</t>
  </si>
  <si>
    <t>tr|A7E3V3|A7E3V3_BOVIN</t>
  </si>
  <si>
    <t>S122</t>
  </si>
  <si>
    <t xml:space="preserve">HSP90AB1 </t>
  </si>
  <si>
    <t>S123</t>
  </si>
  <si>
    <t>S124</t>
  </si>
  <si>
    <t>S125</t>
  </si>
  <si>
    <t>S126</t>
  </si>
  <si>
    <t xml:space="preserve">MDH2 </t>
  </si>
  <si>
    <t>S127</t>
  </si>
  <si>
    <t>S128</t>
  </si>
  <si>
    <t>S129</t>
  </si>
  <si>
    <t>S130</t>
  </si>
  <si>
    <t>S131</t>
  </si>
  <si>
    <t>S132</t>
  </si>
  <si>
    <t>S133</t>
  </si>
  <si>
    <t>S134</t>
  </si>
  <si>
    <t>S135</t>
  </si>
  <si>
    <t>S136</t>
  </si>
  <si>
    <t>sp|P12234-2|MPCP_BOVIN</t>
  </si>
  <si>
    <t xml:space="preserve"> SLC25A3</t>
  </si>
  <si>
    <t>S137</t>
  </si>
  <si>
    <t>S138</t>
  </si>
  <si>
    <t>S139</t>
  </si>
  <si>
    <t>S140</t>
  </si>
  <si>
    <t>S141</t>
  </si>
  <si>
    <t>S142</t>
  </si>
  <si>
    <t>S143</t>
  </si>
  <si>
    <t>S144</t>
  </si>
  <si>
    <t>S145</t>
  </si>
  <si>
    <t>S146</t>
  </si>
  <si>
    <t>S147</t>
  </si>
  <si>
    <t>S148</t>
  </si>
  <si>
    <t>S149</t>
  </si>
  <si>
    <t>S150</t>
  </si>
  <si>
    <t>S151</t>
  </si>
  <si>
    <t>S152</t>
  </si>
  <si>
    <t>sp|Q32PI5|2AAA_BOVIN</t>
  </si>
  <si>
    <t xml:space="preserve">Serine/threonine-protein phosphatase 2A 65 kDa regulatory subunit A alpha isoform </t>
  </si>
  <si>
    <t>S153</t>
  </si>
  <si>
    <t>S154</t>
  </si>
  <si>
    <t>tr|F1MVB3|F1MVB3_BOVIN</t>
  </si>
  <si>
    <t>S155</t>
  </si>
  <si>
    <t>S156</t>
  </si>
  <si>
    <t xml:space="preserve">HSPA1A </t>
  </si>
  <si>
    <t>S157</t>
  </si>
  <si>
    <t>S158</t>
  </si>
  <si>
    <t xml:space="preserve">CCT2 </t>
  </si>
  <si>
    <t>S159</t>
  </si>
  <si>
    <t>S160</t>
  </si>
  <si>
    <t>S161</t>
  </si>
  <si>
    <t>S162</t>
  </si>
  <si>
    <t>S163</t>
  </si>
  <si>
    <t>S164</t>
  </si>
  <si>
    <t>S165</t>
  </si>
  <si>
    <t>S166</t>
  </si>
  <si>
    <t>S167</t>
  </si>
  <si>
    <t>S168</t>
  </si>
  <si>
    <t>S169</t>
  </si>
  <si>
    <t>S170</t>
  </si>
  <si>
    <t>S171</t>
  </si>
  <si>
    <t>S172</t>
  </si>
  <si>
    <t>S173</t>
  </si>
  <si>
    <t>S174</t>
  </si>
  <si>
    <t>S175</t>
  </si>
  <si>
    <t>sp|Q3T0I4|THOC4_BOVIN</t>
  </si>
  <si>
    <t xml:space="preserve">THOC4 </t>
  </si>
  <si>
    <t>S176</t>
  </si>
  <si>
    <t>S177</t>
  </si>
  <si>
    <t>S178</t>
  </si>
  <si>
    <t>S179</t>
  </si>
  <si>
    <t>S180</t>
  </si>
  <si>
    <t>S181</t>
  </si>
  <si>
    <t>sp|Q2T9X2|TCPD_BOVIN</t>
  </si>
  <si>
    <t xml:space="preserve">CCT4 </t>
  </si>
  <si>
    <t>S182</t>
  </si>
  <si>
    <t>S183</t>
  </si>
  <si>
    <t>S184</t>
  </si>
  <si>
    <t>S185</t>
  </si>
  <si>
    <t>S186</t>
  </si>
  <si>
    <t>S187</t>
  </si>
  <si>
    <t>S188</t>
  </si>
  <si>
    <t>S189</t>
  </si>
  <si>
    <t>S190</t>
  </si>
  <si>
    <t>S191</t>
  </si>
  <si>
    <t>S192</t>
  </si>
  <si>
    <t>S193</t>
  </si>
  <si>
    <t>S194</t>
  </si>
  <si>
    <t>sp|Q6B856|TBB2B_BOVIN</t>
  </si>
  <si>
    <t xml:space="preserve">TUBB2B </t>
  </si>
  <si>
    <t>S195</t>
  </si>
  <si>
    <t>S196</t>
  </si>
  <si>
    <t>S197</t>
  </si>
  <si>
    <t>S198</t>
  </si>
  <si>
    <t>tr|Q2HJH4|Q2HJH4_BOVIN</t>
  </si>
  <si>
    <t xml:space="preserve">HNRPDL protein (Fragment) </t>
  </si>
  <si>
    <t xml:space="preserve">HNRPDL </t>
  </si>
  <si>
    <t>S199</t>
  </si>
  <si>
    <t xml:space="preserve">T-complex protein 1 subunit theta </t>
  </si>
  <si>
    <t xml:space="preserve">CCT8 </t>
  </si>
  <si>
    <t>S200</t>
  </si>
  <si>
    <t>S201</t>
  </si>
  <si>
    <t>S202</t>
  </si>
  <si>
    <t>S203</t>
  </si>
  <si>
    <t>S204</t>
  </si>
  <si>
    <t>S205</t>
  </si>
  <si>
    <t>S206</t>
  </si>
  <si>
    <t>S207</t>
  </si>
  <si>
    <t>S208</t>
  </si>
  <si>
    <t>S209</t>
  </si>
  <si>
    <t>S210</t>
  </si>
  <si>
    <t>S211</t>
  </si>
  <si>
    <t>S212</t>
  </si>
  <si>
    <t>S213</t>
  </si>
  <si>
    <t>S214</t>
  </si>
  <si>
    <t>tr|F1N672|F1N672_BOVIN</t>
  </si>
  <si>
    <t xml:space="preserve">TM9SF2 </t>
  </si>
  <si>
    <t>S215</t>
  </si>
  <si>
    <t>S216</t>
  </si>
  <si>
    <t>Translational activator GCN1</t>
  </si>
  <si>
    <t>S217</t>
  </si>
  <si>
    <t>S218</t>
  </si>
  <si>
    <t>S219</t>
  </si>
  <si>
    <t>S220</t>
  </si>
  <si>
    <t>S221</t>
  </si>
  <si>
    <t>tr|A8E4P3|A8E4P3_BOVIN</t>
  </si>
  <si>
    <t xml:space="preserve">STOM </t>
  </si>
  <si>
    <t>S222</t>
  </si>
  <si>
    <t>S223</t>
  </si>
  <si>
    <t>S224</t>
  </si>
  <si>
    <t>sp|P34943|NDUA9_BOVIN</t>
  </si>
  <si>
    <t xml:space="preserve">NADH dehydrogenase [ubiquinone] 1 alpha subcomplex subunit 9, mitochondrial </t>
  </si>
  <si>
    <t>S225</t>
  </si>
  <si>
    <t>S226</t>
  </si>
  <si>
    <t>S227</t>
  </si>
  <si>
    <t>S228</t>
  </si>
  <si>
    <t>S229</t>
  </si>
  <si>
    <t>S230</t>
  </si>
  <si>
    <t>S231</t>
  </si>
  <si>
    <t>S232</t>
  </si>
  <si>
    <t>tr|Q3SZG7|Q3SZG7_BOVIN</t>
  </si>
  <si>
    <t>S233</t>
  </si>
  <si>
    <t>S234</t>
  </si>
  <si>
    <t>S235</t>
  </si>
  <si>
    <t>sp|A4FV97|RL1D1_BOVIN</t>
  </si>
  <si>
    <t xml:space="preserve">RSL1D1 </t>
  </si>
  <si>
    <t>S236</t>
  </si>
  <si>
    <t>sp|Q3T160|NPM_BOVIN</t>
  </si>
  <si>
    <t>S237</t>
  </si>
  <si>
    <t>S238</t>
  </si>
  <si>
    <t>S239</t>
  </si>
  <si>
    <t>sp|Q1RMJ6|RHOC_BOVIN</t>
  </si>
  <si>
    <t xml:space="preserve">RHOC </t>
  </si>
  <si>
    <t>S240</t>
  </si>
  <si>
    <t>S241</t>
  </si>
  <si>
    <t>sp|P0C0S4|H2AZ_BOVIN</t>
  </si>
  <si>
    <t xml:space="preserve">Histone H2A.Z </t>
  </si>
  <si>
    <t xml:space="preserve">H2AFZ </t>
  </si>
  <si>
    <t>S242</t>
  </si>
  <si>
    <t>S243</t>
  </si>
  <si>
    <t>sp|Q5E9F7|COF1_BOVIN</t>
  </si>
  <si>
    <t>S244</t>
  </si>
  <si>
    <t>tr|F1MXY8|F1MXY8_BOVIN</t>
  </si>
  <si>
    <t>Tricarboxylate transport protein, mitochondrial</t>
  </si>
  <si>
    <t>S245</t>
  </si>
  <si>
    <t>S246</t>
  </si>
  <si>
    <t>S247</t>
  </si>
  <si>
    <t>S248</t>
  </si>
  <si>
    <t>S249</t>
  </si>
  <si>
    <t>sp|Q4U5R3|PSME1_BOVIN</t>
  </si>
  <si>
    <t>S250</t>
  </si>
  <si>
    <t>S251</t>
  </si>
  <si>
    <t>S252</t>
  </si>
  <si>
    <t>S253</t>
  </si>
  <si>
    <t>S254</t>
  </si>
  <si>
    <t>S255</t>
  </si>
  <si>
    <t>S256</t>
  </si>
  <si>
    <t>S257</t>
  </si>
  <si>
    <t>S258</t>
  </si>
  <si>
    <t>sp|Q0VCK5|AP2A2_BOVIN</t>
  </si>
  <si>
    <t>S259</t>
  </si>
  <si>
    <t>S260</t>
  </si>
  <si>
    <t>S261</t>
  </si>
  <si>
    <t>S262</t>
  </si>
  <si>
    <t>S263</t>
  </si>
  <si>
    <t>S264</t>
  </si>
  <si>
    <t>S265</t>
  </si>
  <si>
    <t>S266</t>
  </si>
  <si>
    <t>S267</t>
  </si>
  <si>
    <t>S268</t>
  </si>
  <si>
    <t>S269</t>
  </si>
  <si>
    <t>S270</t>
  </si>
  <si>
    <t>S271</t>
  </si>
  <si>
    <t>S272</t>
  </si>
  <si>
    <t>S273</t>
  </si>
  <si>
    <t>S274</t>
  </si>
  <si>
    <t>S275</t>
  </si>
  <si>
    <t>S276</t>
  </si>
  <si>
    <t>S277</t>
  </si>
  <si>
    <t>S278</t>
  </si>
  <si>
    <t>S279</t>
  </si>
  <si>
    <t>S280</t>
  </si>
  <si>
    <t>S281</t>
  </si>
  <si>
    <t>S282</t>
  </si>
  <si>
    <t>S283</t>
  </si>
  <si>
    <t>S284</t>
  </si>
  <si>
    <t>S285</t>
  </si>
  <si>
    <t>S286</t>
  </si>
  <si>
    <t>S287</t>
  </si>
  <si>
    <t>S288</t>
  </si>
  <si>
    <t>S289</t>
  </si>
  <si>
    <t>S290</t>
  </si>
  <si>
    <t>tr|Q3SX47|Q3SX47_BOVIN</t>
  </si>
  <si>
    <t>S291</t>
  </si>
  <si>
    <t>S292</t>
  </si>
  <si>
    <t>S293</t>
  </si>
  <si>
    <t>S294</t>
  </si>
  <si>
    <t>S295</t>
  </si>
  <si>
    <t>S296</t>
  </si>
  <si>
    <t>S297</t>
  </si>
  <si>
    <t>C10orf58</t>
  </si>
  <si>
    <t>S298</t>
  </si>
  <si>
    <t>S299</t>
  </si>
  <si>
    <t>S300</t>
  </si>
  <si>
    <t>S301</t>
  </si>
  <si>
    <t>S302</t>
  </si>
  <si>
    <t>tr|D3JUI8|D3JUI8_BOVIN</t>
  </si>
  <si>
    <t xml:space="preserve">Rbmx </t>
  </si>
  <si>
    <t>S303</t>
  </si>
  <si>
    <t>S304</t>
  </si>
  <si>
    <t>S305</t>
  </si>
  <si>
    <t>S306</t>
  </si>
  <si>
    <t>S307</t>
  </si>
  <si>
    <t>S308</t>
  </si>
  <si>
    <t>S309</t>
  </si>
  <si>
    <t>S310</t>
  </si>
  <si>
    <t>S311</t>
  </si>
  <si>
    <t>sp|Q0V8B6|TPP1_BOVIN</t>
  </si>
  <si>
    <t xml:space="preserve">TPP1 </t>
  </si>
  <si>
    <t>S312</t>
  </si>
  <si>
    <t>S313</t>
  </si>
  <si>
    <t>S314</t>
  </si>
  <si>
    <t>tr|F1MU48|F1MU48_BOVIN</t>
  </si>
  <si>
    <t xml:space="preserve">TOP2B </t>
  </si>
  <si>
    <t>DNA topoisomerase 2-beta</t>
  </si>
  <si>
    <t>S315</t>
  </si>
  <si>
    <t>S316</t>
  </si>
  <si>
    <t>S317</t>
  </si>
  <si>
    <t>S318</t>
  </si>
  <si>
    <t>S319</t>
  </si>
  <si>
    <t>S320</t>
  </si>
  <si>
    <t>S321</t>
  </si>
  <si>
    <t>S322</t>
  </si>
  <si>
    <t>S323</t>
  </si>
  <si>
    <t>S324</t>
  </si>
  <si>
    <t>S325</t>
  </si>
  <si>
    <t>S326</t>
  </si>
  <si>
    <t>S327</t>
  </si>
  <si>
    <t>S328</t>
  </si>
  <si>
    <t>S329</t>
  </si>
  <si>
    <t>S330</t>
  </si>
  <si>
    <t>S331</t>
  </si>
  <si>
    <t>S332</t>
  </si>
  <si>
    <t xml:space="preserve">HYOU1 </t>
  </si>
  <si>
    <t>S333</t>
  </si>
  <si>
    <t>S334</t>
  </si>
  <si>
    <t>S335</t>
  </si>
  <si>
    <t>sp|P00429|CX6B1_BOVIN</t>
  </si>
  <si>
    <t xml:space="preserve">Cytochrome c oxidase subunit 6B1 </t>
  </si>
  <si>
    <t xml:space="preserve">COX6B1 </t>
  </si>
  <si>
    <t>S336</t>
  </si>
  <si>
    <t>S337</t>
  </si>
  <si>
    <t>S338</t>
  </si>
  <si>
    <t>S339</t>
  </si>
  <si>
    <t>tr|F1N533|F1N533_BOVIN</t>
  </si>
  <si>
    <t xml:space="preserve">DDX18 </t>
  </si>
  <si>
    <t>S340</t>
  </si>
  <si>
    <t>sp|Q0P5A6|PSMD5_BOVIN</t>
  </si>
  <si>
    <t>S341</t>
  </si>
  <si>
    <t>S342</t>
  </si>
  <si>
    <t>S343</t>
  </si>
  <si>
    <t>S344</t>
  </si>
  <si>
    <t>S345</t>
  </si>
  <si>
    <t>S346</t>
  </si>
  <si>
    <t>S347</t>
  </si>
  <si>
    <t>S348</t>
  </si>
  <si>
    <t>S349</t>
  </si>
  <si>
    <t>S350</t>
  </si>
  <si>
    <t>S351</t>
  </si>
  <si>
    <t>S352</t>
  </si>
  <si>
    <t>S353</t>
  </si>
  <si>
    <t>S354</t>
  </si>
  <si>
    <t>tr|A6QR21|A6QR21_BOVIN</t>
  </si>
  <si>
    <t>S355</t>
  </si>
  <si>
    <t>S356</t>
  </si>
  <si>
    <t>S357</t>
  </si>
  <si>
    <t>S358</t>
  </si>
  <si>
    <t>S359</t>
  </si>
  <si>
    <t>S360</t>
  </si>
  <si>
    <t>S361</t>
  </si>
  <si>
    <t>S362</t>
  </si>
  <si>
    <t>S363</t>
  </si>
  <si>
    <t>sp|P31836|NCAM1_BOVIN</t>
  </si>
  <si>
    <t>S364</t>
  </si>
  <si>
    <t>S365</t>
  </si>
  <si>
    <t>S366</t>
  </si>
  <si>
    <t>tr|F1N3I4|F1N3I4_BOVIN</t>
  </si>
  <si>
    <t>S367</t>
  </si>
  <si>
    <t>S368</t>
  </si>
  <si>
    <t>S369</t>
  </si>
  <si>
    <t>H3F3A</t>
  </si>
  <si>
    <t>S370</t>
  </si>
  <si>
    <t>S371</t>
  </si>
  <si>
    <t>S372</t>
  </si>
  <si>
    <t>S373</t>
  </si>
  <si>
    <t>tr|F1N1S2|F1N1S2_BOVIN</t>
  </si>
  <si>
    <t>MAP1B</t>
  </si>
  <si>
    <t>Microtubule-associated protein 1B</t>
  </si>
  <si>
    <t>S374</t>
  </si>
  <si>
    <t>S375</t>
  </si>
  <si>
    <t>S376</t>
  </si>
  <si>
    <t>S377</t>
  </si>
  <si>
    <t>S378</t>
  </si>
  <si>
    <t>tr|A7YWH5|A7YWH5_BOVIN</t>
  </si>
  <si>
    <t xml:space="preserve">DKC1 </t>
  </si>
  <si>
    <t>S379</t>
  </si>
  <si>
    <t>S380</t>
  </si>
  <si>
    <t>tr|Q5E952|Q5E952_BOVIN</t>
  </si>
  <si>
    <t xml:space="preserve">RALY </t>
  </si>
  <si>
    <t>S381</t>
  </si>
  <si>
    <t>S382</t>
  </si>
  <si>
    <t>S383</t>
  </si>
  <si>
    <t>S384</t>
  </si>
  <si>
    <t>S385</t>
  </si>
  <si>
    <t>S386</t>
  </si>
  <si>
    <t>S387</t>
  </si>
  <si>
    <t>S388</t>
  </si>
  <si>
    <t>S389</t>
  </si>
  <si>
    <t>S390</t>
  </si>
  <si>
    <t>S391</t>
  </si>
  <si>
    <t>sp|Q56JX3|RL31_BOVIN</t>
  </si>
  <si>
    <t>S392</t>
  </si>
  <si>
    <t>S393</t>
  </si>
  <si>
    <t>S394</t>
  </si>
  <si>
    <t>S395</t>
  </si>
  <si>
    <t>S396</t>
  </si>
  <si>
    <t>S397</t>
  </si>
  <si>
    <t>S398</t>
  </si>
  <si>
    <t>S399</t>
  </si>
  <si>
    <t>S400</t>
  </si>
  <si>
    <t>S401</t>
  </si>
  <si>
    <t>S402</t>
  </si>
  <si>
    <t>S403</t>
  </si>
  <si>
    <t>sp|A5PKI3|FAM3C_BOVIN</t>
  </si>
  <si>
    <t>S404</t>
  </si>
  <si>
    <t>S405</t>
  </si>
  <si>
    <t>S406</t>
  </si>
  <si>
    <t>S407</t>
  </si>
  <si>
    <t xml:space="preserve">ATP1A2 </t>
  </si>
  <si>
    <t>S408</t>
  </si>
  <si>
    <t>S409</t>
  </si>
  <si>
    <t>S410</t>
  </si>
  <si>
    <t>tr|A4FUC6|A4FUC6_BOVIN</t>
  </si>
  <si>
    <t>S411</t>
  </si>
  <si>
    <t>S412</t>
  </si>
  <si>
    <t>S413</t>
  </si>
  <si>
    <t>sp|Q3SZR8|SRSF3_BOVIN</t>
  </si>
  <si>
    <t xml:space="preserve">Serine/arginine-rich splicing factor 3 </t>
  </si>
  <si>
    <t>S414</t>
  </si>
  <si>
    <t>S415</t>
  </si>
  <si>
    <t>S416</t>
  </si>
  <si>
    <t>S417</t>
  </si>
  <si>
    <t>S418</t>
  </si>
  <si>
    <t>S419</t>
  </si>
  <si>
    <t>S420</t>
  </si>
  <si>
    <t>S421</t>
  </si>
  <si>
    <t>S422</t>
  </si>
  <si>
    <t>S423</t>
  </si>
  <si>
    <t>S424</t>
  </si>
  <si>
    <t>sp|Q17R14|MYO1D_BOVIN</t>
  </si>
  <si>
    <t xml:space="preserve">Myosin-Id </t>
  </si>
  <si>
    <t>S425</t>
  </si>
  <si>
    <t>S426</t>
  </si>
  <si>
    <t>S427</t>
  </si>
  <si>
    <t>S428</t>
  </si>
  <si>
    <t>S429</t>
  </si>
  <si>
    <t>sp|P17694|NDUS2_BOVIN</t>
  </si>
  <si>
    <t xml:space="preserve">NDUFS2 </t>
  </si>
  <si>
    <t>S430</t>
  </si>
  <si>
    <t>S431</t>
  </si>
  <si>
    <t>S432</t>
  </si>
  <si>
    <t>S433</t>
  </si>
  <si>
    <t>S434</t>
  </si>
  <si>
    <t>S435</t>
  </si>
  <si>
    <t>S436</t>
  </si>
  <si>
    <t>S437</t>
  </si>
  <si>
    <t>S438</t>
  </si>
  <si>
    <t>S439</t>
  </si>
  <si>
    <t>S440</t>
  </si>
  <si>
    <t>S441</t>
  </si>
  <si>
    <t>S442</t>
  </si>
  <si>
    <t>S443</t>
  </si>
  <si>
    <t>S444</t>
  </si>
  <si>
    <t>S445</t>
  </si>
  <si>
    <t>sp|Q2TA29|RB11A_BOVIN</t>
  </si>
  <si>
    <t xml:space="preserve">Ras-related protein Rab-11A </t>
  </si>
  <si>
    <t xml:space="preserve">RAB11A </t>
  </si>
  <si>
    <t>S446</t>
  </si>
  <si>
    <t>S447</t>
  </si>
  <si>
    <t>tr|Q3YJG4|Q3YJG4_BOVIN</t>
  </si>
  <si>
    <t>S448</t>
  </si>
  <si>
    <t>S449</t>
  </si>
  <si>
    <t>S450</t>
  </si>
  <si>
    <t>S451</t>
  </si>
  <si>
    <t>tr|E1BB17|E1BB17_BOVIN</t>
  </si>
  <si>
    <t xml:space="preserve">HNRNPH3 </t>
  </si>
  <si>
    <t>S452</t>
  </si>
  <si>
    <t>S453</t>
  </si>
  <si>
    <t>tr|A5PJP2|A5PJP2_BOVIN</t>
  </si>
  <si>
    <t xml:space="preserve">SAFB protein </t>
  </si>
  <si>
    <t xml:space="preserve">SAFB </t>
  </si>
  <si>
    <t>S454</t>
  </si>
  <si>
    <t>Septin 9</t>
  </si>
  <si>
    <t>S455</t>
  </si>
  <si>
    <t>S456</t>
  </si>
  <si>
    <t xml:space="preserve">IQGAP1 </t>
  </si>
  <si>
    <t>S457</t>
  </si>
  <si>
    <t>S458</t>
  </si>
  <si>
    <t>S459</t>
  </si>
  <si>
    <t>S460</t>
  </si>
  <si>
    <t>S461</t>
  </si>
  <si>
    <t>S462</t>
  </si>
  <si>
    <t>S463</t>
  </si>
  <si>
    <t>sp|P04394|NDUV2_BOVIN</t>
  </si>
  <si>
    <t xml:space="preserve">NDUFV2 </t>
  </si>
  <si>
    <t>S464</t>
  </si>
  <si>
    <t>S465</t>
  </si>
  <si>
    <t>S466</t>
  </si>
  <si>
    <t>tr|Q2KJ45|Q2KJ45_BOVIN</t>
  </si>
  <si>
    <t xml:space="preserve">TARDBP </t>
  </si>
  <si>
    <t>S467</t>
  </si>
  <si>
    <t>S468</t>
  </si>
  <si>
    <t>S469</t>
  </si>
  <si>
    <t>S470</t>
  </si>
  <si>
    <t>S471</t>
  </si>
  <si>
    <t>S472</t>
  </si>
  <si>
    <t>S473</t>
  </si>
  <si>
    <t>S474</t>
  </si>
  <si>
    <t>S475</t>
  </si>
  <si>
    <t>S476</t>
  </si>
  <si>
    <t>S477</t>
  </si>
  <si>
    <t>S478</t>
  </si>
  <si>
    <t>S479</t>
  </si>
  <si>
    <t>S480</t>
  </si>
  <si>
    <t>sp|P10103|HMGB1_BOVIN</t>
  </si>
  <si>
    <t xml:space="preserve">High mobility group protein B1 </t>
  </si>
  <si>
    <t>S481</t>
  </si>
  <si>
    <t>S482</t>
  </si>
  <si>
    <t>S483</t>
  </si>
  <si>
    <t>S484</t>
  </si>
  <si>
    <t>S485</t>
  </si>
  <si>
    <t>S486</t>
  </si>
  <si>
    <t>S487</t>
  </si>
  <si>
    <t>sp|A7MB27|RHG36_BOVIN</t>
  </si>
  <si>
    <t xml:space="preserve">ARHGAP36 </t>
  </si>
  <si>
    <t>S488</t>
  </si>
  <si>
    <t>tr|Q3ZBX0|Q3ZBX0_BOVIN</t>
  </si>
  <si>
    <t xml:space="preserve">BSG </t>
  </si>
  <si>
    <t>S489</t>
  </si>
  <si>
    <t>tr|Q3SZJ7|Q3SZJ7_BOVIN</t>
  </si>
  <si>
    <t>S490</t>
  </si>
  <si>
    <t>tr|F1N453|F1N453_BOVIN</t>
  </si>
  <si>
    <t xml:space="preserve">H2B </t>
  </si>
  <si>
    <t>Histone 2B</t>
  </si>
  <si>
    <t>S491</t>
  </si>
  <si>
    <t>S492</t>
  </si>
  <si>
    <t>S493</t>
  </si>
  <si>
    <t>S494</t>
  </si>
  <si>
    <t>sp|P13214|ANXA4_BOVIN</t>
  </si>
  <si>
    <t>S495</t>
  </si>
  <si>
    <t>S496</t>
  </si>
  <si>
    <t>S497</t>
  </si>
  <si>
    <t>S498</t>
  </si>
  <si>
    <t>tr|D3K0R5|D3K0R5_BOVIN</t>
  </si>
  <si>
    <t xml:space="preserve">Plasma membrane Ca2+-ATPase isoform 4za </t>
  </si>
  <si>
    <t>S499</t>
  </si>
  <si>
    <t>S500</t>
  </si>
  <si>
    <t>tr|A6QLV1|A6QLV1_BOVIN</t>
  </si>
  <si>
    <t xml:space="preserve">UNC84B </t>
  </si>
  <si>
    <t>S501</t>
  </si>
  <si>
    <t>S502</t>
  </si>
  <si>
    <t>S503</t>
  </si>
  <si>
    <t>sp|Q3SYU9|MVP_BOVIN</t>
  </si>
  <si>
    <t xml:space="preserve">Major vault protein </t>
  </si>
  <si>
    <t xml:space="preserve">MVP </t>
  </si>
  <si>
    <t>S504</t>
  </si>
  <si>
    <t>S505</t>
  </si>
  <si>
    <t>tr|Q865A3|Q865A3_BOVIN</t>
  </si>
  <si>
    <t xml:space="preserve">PKR </t>
  </si>
  <si>
    <t>S506</t>
  </si>
  <si>
    <t>sp|P19534|CADH2_BOVIN</t>
  </si>
  <si>
    <t xml:space="preserve">CDH2 </t>
  </si>
  <si>
    <t>S507</t>
  </si>
  <si>
    <t>S508</t>
  </si>
  <si>
    <t>S509</t>
  </si>
  <si>
    <t>S510</t>
  </si>
  <si>
    <t>tr|Q3SZK3|Q3SZK3_BOVIN</t>
  </si>
  <si>
    <t>S511</t>
  </si>
  <si>
    <t>sp|Q3T0P7|ITM2B_BOVIN</t>
  </si>
  <si>
    <t>S512</t>
  </si>
  <si>
    <t>sp|Q2KIP8|HACD2_BOVIN</t>
  </si>
  <si>
    <t xml:space="preserve">3-hydroxyacyl-CoA dehydratase 2 </t>
  </si>
  <si>
    <t>S513</t>
  </si>
  <si>
    <t>S514</t>
  </si>
  <si>
    <t>S515</t>
  </si>
  <si>
    <t>S516</t>
  </si>
  <si>
    <t>S517</t>
  </si>
  <si>
    <t>S518</t>
  </si>
  <si>
    <t>S519</t>
  </si>
  <si>
    <t>S520</t>
  </si>
  <si>
    <t>tr|Q0P559|Q0P559_BOVIN</t>
  </si>
  <si>
    <t xml:space="preserve">IFITM1 </t>
  </si>
  <si>
    <t>S521</t>
  </si>
  <si>
    <t>tr|Q862K6|Q862K6_BOVIN</t>
  </si>
  <si>
    <t>RPL21</t>
  </si>
  <si>
    <t>S522</t>
  </si>
  <si>
    <t>S523</t>
  </si>
  <si>
    <t>S524</t>
  </si>
  <si>
    <t>S525</t>
  </si>
  <si>
    <t>S526</t>
  </si>
  <si>
    <t>S527</t>
  </si>
  <si>
    <t>S528</t>
  </si>
  <si>
    <t>S529</t>
  </si>
  <si>
    <t>S530</t>
  </si>
  <si>
    <t>sp|A6H7B1|TOM20_BOVIN</t>
  </si>
  <si>
    <t xml:space="preserve">TOMM20 </t>
  </si>
  <si>
    <t>S531</t>
  </si>
  <si>
    <t>tr|A6QLY8|A6QLY8_BOVIN</t>
  </si>
  <si>
    <t xml:space="preserve">IGFBP7 </t>
  </si>
  <si>
    <t>S532</t>
  </si>
  <si>
    <t>S533</t>
  </si>
  <si>
    <t>S534</t>
  </si>
  <si>
    <t>sp|P13184|CX7A2_BOVIN</t>
  </si>
  <si>
    <t xml:space="preserve">COX7A2 </t>
  </si>
  <si>
    <t>S535</t>
  </si>
  <si>
    <t>S536</t>
  </si>
  <si>
    <t>S537</t>
  </si>
  <si>
    <t>S538</t>
  </si>
  <si>
    <t>S539</t>
  </si>
  <si>
    <t>sp|Q3T104|SC61G_BOVIN</t>
  </si>
  <si>
    <t xml:space="preserve">SEC61G </t>
  </si>
  <si>
    <t>S540</t>
  </si>
  <si>
    <t>sp|Q05588|UPAR_BOVIN</t>
  </si>
  <si>
    <t>S541</t>
  </si>
  <si>
    <t>S542</t>
  </si>
  <si>
    <t>S543</t>
  </si>
  <si>
    <t>S544</t>
  </si>
  <si>
    <t>S545</t>
  </si>
  <si>
    <t>tr|A5D7R3|A5D7R3_BOVIN</t>
  </si>
  <si>
    <t>S546</t>
  </si>
  <si>
    <t>tr|F1MKG2|F1MKG2_BOVIN</t>
  </si>
  <si>
    <t>S547</t>
  </si>
  <si>
    <t>S548</t>
  </si>
  <si>
    <t>sp|O77784|IDH3B_BOVIN</t>
  </si>
  <si>
    <t>S549</t>
  </si>
  <si>
    <t>S550</t>
  </si>
  <si>
    <t>sp|Q3SZB3|TIM50_BOVIN</t>
  </si>
  <si>
    <t xml:space="preserve">Mitochondrial import inner membrane translocase subunit TIM50 </t>
  </si>
  <si>
    <t>S551</t>
  </si>
  <si>
    <t>S552</t>
  </si>
  <si>
    <t>sp|Q8SPJ1|PLAK_BOVIN</t>
  </si>
  <si>
    <t xml:space="preserve">JUP </t>
  </si>
  <si>
    <t>S553</t>
  </si>
  <si>
    <t>tr|Q2KJH0|Q2KJH0_BOVIN</t>
  </si>
  <si>
    <t>S554</t>
  </si>
  <si>
    <t>S555</t>
  </si>
  <si>
    <t>S556</t>
  </si>
  <si>
    <t>S557</t>
  </si>
  <si>
    <t>tr|E1BNJ0|E1BNJ0_BOVIN</t>
  </si>
  <si>
    <t xml:space="preserve">TMEM33 </t>
  </si>
  <si>
    <t>S558</t>
  </si>
  <si>
    <t>tr|E1BAX6|E1BAX6_BOVIN</t>
  </si>
  <si>
    <t xml:space="preserve">CYP7B1 </t>
  </si>
  <si>
    <t>S559</t>
  </si>
  <si>
    <t>S560</t>
  </si>
  <si>
    <t>tr|B0JYN6|B0JYN6_BOVIN</t>
  </si>
  <si>
    <t>S561</t>
  </si>
  <si>
    <t>S562</t>
  </si>
  <si>
    <t>tr|E1BDU8|E1BDU8_BOVIN</t>
  </si>
  <si>
    <t>S563</t>
  </si>
  <si>
    <t>S564</t>
  </si>
  <si>
    <t>sp|P07589|FINC_BOVIN</t>
  </si>
  <si>
    <t xml:space="preserve">FN1 </t>
  </si>
  <si>
    <t>S565</t>
  </si>
  <si>
    <t>S566</t>
  </si>
  <si>
    <t>S567</t>
  </si>
  <si>
    <t>S568</t>
  </si>
  <si>
    <t>S569</t>
  </si>
  <si>
    <t>sp|Q02375|NDUS4_BOVIN</t>
  </si>
  <si>
    <t xml:space="preserve">NADH dehydrogenase [ubiquinone] iron-sulfur protein 4, mitochondrial </t>
  </si>
  <si>
    <t xml:space="preserve">NDUFS4 </t>
  </si>
  <si>
    <t>S570</t>
  </si>
  <si>
    <t>S571</t>
  </si>
  <si>
    <t>S572</t>
  </si>
  <si>
    <t>S573</t>
  </si>
  <si>
    <t>S574</t>
  </si>
  <si>
    <t>tr|F1MUM9|F1MUM9_BOVIN</t>
  </si>
  <si>
    <t xml:space="preserve">ADAR </t>
  </si>
  <si>
    <t>Double-stranded RNA-specific adenosine deaminase</t>
  </si>
  <si>
    <t>S575</t>
  </si>
  <si>
    <t>S576</t>
  </si>
  <si>
    <t>sp|Q3T133|TMED9_BOVIN</t>
  </si>
  <si>
    <t>S577</t>
  </si>
  <si>
    <t>tr|A7MB55|A7MB55_BOVIN</t>
  </si>
  <si>
    <t xml:space="preserve">ATAD1 protein (Fragment) </t>
  </si>
  <si>
    <t>S578</t>
  </si>
  <si>
    <t>sp|Q3ZCJ7|TBA1C_BOVIN</t>
  </si>
  <si>
    <t xml:space="preserve">TUBA1C </t>
  </si>
  <si>
    <t>S579</t>
  </si>
  <si>
    <t>sp|Q3SZL3|MBOA5_BOVIN</t>
  </si>
  <si>
    <t xml:space="preserve">Lysophospholipid acyltransferase 5 </t>
  </si>
  <si>
    <t xml:space="preserve">LPCAT3 </t>
  </si>
  <si>
    <t>S580</t>
  </si>
  <si>
    <t>tr|E1BBT8|E1BBT8_BOVIN</t>
  </si>
  <si>
    <t>S581</t>
  </si>
  <si>
    <t>S582</t>
  </si>
  <si>
    <t>S583</t>
  </si>
  <si>
    <t>S584</t>
  </si>
  <si>
    <t>sp|P84080|ARF1_BOVIN</t>
  </si>
  <si>
    <t xml:space="preserve">ARF1 </t>
  </si>
  <si>
    <t>S585</t>
  </si>
  <si>
    <t>S586</t>
  </si>
  <si>
    <t>S587</t>
  </si>
  <si>
    <t>tr|E1BE36|E1BE36_BOVIN</t>
  </si>
  <si>
    <t xml:space="preserve">ARMCX3 </t>
  </si>
  <si>
    <t>S588</t>
  </si>
  <si>
    <t>S589</t>
  </si>
  <si>
    <t>sp|Q29626|PTGIS_BOVIN</t>
  </si>
  <si>
    <t>S590</t>
  </si>
  <si>
    <t>S591</t>
  </si>
  <si>
    <t>S592</t>
  </si>
  <si>
    <t>S593</t>
  </si>
  <si>
    <t>S594</t>
  </si>
  <si>
    <t>S595</t>
  </si>
  <si>
    <t>S596</t>
  </si>
  <si>
    <t>S597</t>
  </si>
  <si>
    <t>S598</t>
  </si>
  <si>
    <t>S599</t>
  </si>
  <si>
    <t>sp|O97725|NDUAC_BOVIN</t>
  </si>
  <si>
    <t xml:space="preserve">NADH dehydrogenase [ubiquinone] 1 alpha subcomplex subunit 12 </t>
  </si>
  <si>
    <t xml:space="preserve">NDUFA12 </t>
  </si>
  <si>
    <t>S600</t>
  </si>
  <si>
    <t>S601</t>
  </si>
  <si>
    <t>S602</t>
  </si>
  <si>
    <t>sp|A6QLR4|FLOT2_BOVIN</t>
  </si>
  <si>
    <t>S603</t>
  </si>
  <si>
    <t>tr|A6H783|A6H783_BOVIN</t>
  </si>
  <si>
    <t xml:space="preserve">VDAC5P protein </t>
  </si>
  <si>
    <t xml:space="preserve">VDAC5P </t>
  </si>
  <si>
    <t>S604</t>
  </si>
  <si>
    <t>S605</t>
  </si>
  <si>
    <t>S606</t>
  </si>
  <si>
    <t>S607</t>
  </si>
  <si>
    <t>sp|P35720|C560_BOVIN</t>
  </si>
  <si>
    <t xml:space="preserve">SDHC </t>
  </si>
  <si>
    <t>S608</t>
  </si>
  <si>
    <t>S609</t>
  </si>
  <si>
    <t>tr|Q0II33|Q0II33_BOVIN</t>
  </si>
  <si>
    <t xml:space="preserve">FMR1 protein (Fragment) </t>
  </si>
  <si>
    <t xml:space="preserve">FMR1 </t>
  </si>
  <si>
    <t>S610</t>
  </si>
  <si>
    <t>tr|E1BE55|E1BE55_BOVIN</t>
  </si>
  <si>
    <t xml:space="preserve">SFRS14 </t>
  </si>
  <si>
    <t>S611</t>
  </si>
  <si>
    <t>tr|A7YY65|A7YY65_BOVIN</t>
  </si>
  <si>
    <t xml:space="preserve">MTCH1 protein </t>
  </si>
  <si>
    <t>S612</t>
  </si>
  <si>
    <t>S613</t>
  </si>
  <si>
    <t>tr|F1N2D3|F1N2D3_BOVIN</t>
  </si>
  <si>
    <t xml:space="preserve">TJP1 </t>
  </si>
  <si>
    <t>S614</t>
  </si>
  <si>
    <t>sp|Q2KHZ8|GLCM_BOVIN</t>
  </si>
  <si>
    <t>S615</t>
  </si>
  <si>
    <t>S616</t>
  </si>
  <si>
    <t>S617</t>
  </si>
  <si>
    <t>sp|A5D989|EF1D_BOVIN</t>
  </si>
  <si>
    <t>S618</t>
  </si>
  <si>
    <t>sp|Q3SZV3|EF1G_BOVIN</t>
  </si>
  <si>
    <t>S619</t>
  </si>
  <si>
    <t>sp|P04896|GNAS2_BOVIN</t>
  </si>
  <si>
    <t xml:space="preserve">GNAS </t>
  </si>
  <si>
    <t>S620</t>
  </si>
  <si>
    <t>S621</t>
  </si>
  <si>
    <t>S622</t>
  </si>
  <si>
    <t>sp|Q5EA43|SFXN2_BOVIN</t>
  </si>
  <si>
    <t xml:space="preserve">SFXN2 </t>
  </si>
  <si>
    <t>S623</t>
  </si>
  <si>
    <t>sp|Q3ZBF8|LASS2_BOVIN</t>
  </si>
  <si>
    <t xml:space="preserve">LAG1 longevity assurance homolog 2 </t>
  </si>
  <si>
    <t xml:space="preserve">LASS2 </t>
  </si>
  <si>
    <t>S624</t>
  </si>
  <si>
    <t>S625</t>
  </si>
  <si>
    <t>S626</t>
  </si>
  <si>
    <t>S627</t>
  </si>
  <si>
    <t>S628</t>
  </si>
  <si>
    <t>S629</t>
  </si>
  <si>
    <t>sp|P00366|DHE3_BOVIN</t>
  </si>
  <si>
    <t>S630</t>
  </si>
  <si>
    <t>S631</t>
  </si>
  <si>
    <t>S632</t>
  </si>
  <si>
    <t>S633</t>
  </si>
  <si>
    <t>S634</t>
  </si>
  <si>
    <t>tr|E1B828|E1B828_BOVIN</t>
  </si>
  <si>
    <t>S635</t>
  </si>
  <si>
    <t>tr|F1N2J7|F1N2J7_BOVIN</t>
  </si>
  <si>
    <t xml:space="preserve">ALG1 </t>
  </si>
  <si>
    <t>S636</t>
  </si>
  <si>
    <t>S637</t>
  </si>
  <si>
    <t>S638</t>
  </si>
  <si>
    <t>S639</t>
  </si>
  <si>
    <t>S640</t>
  </si>
  <si>
    <t>S641</t>
  </si>
  <si>
    <t>tr|Q3T143|Q3T143_BOVIN</t>
  </si>
  <si>
    <t xml:space="preserve">BZW1 protein (Fragment) </t>
  </si>
  <si>
    <t>S642</t>
  </si>
  <si>
    <t>tr|Q3YJL8|Q3YJL8_BOVIN</t>
  </si>
  <si>
    <t>S643</t>
  </si>
  <si>
    <t>S644</t>
  </si>
  <si>
    <t>sp|A6QL88|SAC1_BOVIN</t>
  </si>
  <si>
    <t xml:space="preserve">SACM1L </t>
  </si>
  <si>
    <t>S645</t>
  </si>
  <si>
    <t>S646</t>
  </si>
  <si>
    <t>tr|E1BNA1|E1BNA1_BOVIN</t>
  </si>
  <si>
    <t>S647</t>
  </si>
  <si>
    <t>S648</t>
  </si>
  <si>
    <t>S649</t>
  </si>
  <si>
    <t>sp|Q29RM3|REEP5_BOVIN</t>
  </si>
  <si>
    <t>S650</t>
  </si>
  <si>
    <t>tr|A1L5A1|A1L5A1_BOVIN</t>
  </si>
  <si>
    <t xml:space="preserve">Proteasome 26S non-ATPase subunit 11 </t>
  </si>
  <si>
    <t>S651</t>
  </si>
  <si>
    <t>tr|E1B9Q4|E1B9Q4_BOVIN</t>
  </si>
  <si>
    <t xml:space="preserve">MSH6 </t>
  </si>
  <si>
    <t>S652</t>
  </si>
  <si>
    <t>tr|Q2KIS8|Q2KIS8_BOVIN</t>
  </si>
  <si>
    <t>S653</t>
  </si>
  <si>
    <t>sp|P38409|GNA11_BOVIN</t>
  </si>
  <si>
    <t>S654</t>
  </si>
  <si>
    <t>S655</t>
  </si>
  <si>
    <t>S656</t>
  </si>
  <si>
    <t>tr|Q58CZ3|Q58CZ3_BOVIN</t>
  </si>
  <si>
    <t>S657</t>
  </si>
  <si>
    <t>S658</t>
  </si>
  <si>
    <t>S659</t>
  </si>
  <si>
    <t>tr|E1BCV4|E1BCV4_BOVIN</t>
  </si>
  <si>
    <t>Nup98 protein</t>
  </si>
  <si>
    <t>S660</t>
  </si>
  <si>
    <t>S661</t>
  </si>
  <si>
    <t>tr|F1MQ21|F1MQ21_BOVIN</t>
  </si>
  <si>
    <t xml:space="preserve">NES </t>
  </si>
  <si>
    <t>Nestin</t>
  </si>
  <si>
    <t>S662</t>
  </si>
  <si>
    <t>tr|E1BN47|E1BN47_BOVIN</t>
  </si>
  <si>
    <t xml:space="preserve">CYFIP1 </t>
  </si>
  <si>
    <t>Cytoplasmic FMR1-interacting protein 1</t>
  </si>
  <si>
    <t>S663</t>
  </si>
  <si>
    <t>S664</t>
  </si>
  <si>
    <t>sp|P40682|VAS1_BOVIN</t>
  </si>
  <si>
    <t xml:space="preserve">ATP6AP1 </t>
  </si>
  <si>
    <t>S665</t>
  </si>
  <si>
    <t>tr|Q0VCE6|Q0VCE6_BOVIN</t>
  </si>
  <si>
    <t xml:space="preserve">Vinculin </t>
  </si>
  <si>
    <t>S666</t>
  </si>
  <si>
    <t>tr|Q7JAT6|Q7JAT6_BOVIN</t>
  </si>
  <si>
    <t xml:space="preserve">ND1 </t>
  </si>
  <si>
    <t>S667</t>
  </si>
  <si>
    <t>sp|Q08DQ2|GFPT2_BOVIN</t>
  </si>
  <si>
    <t>S668</t>
  </si>
  <si>
    <t>S669</t>
  </si>
  <si>
    <t>tr|F1N3F6|F1N3F6_BOVIN</t>
  </si>
  <si>
    <t xml:space="preserve">CHD4 </t>
  </si>
  <si>
    <t>S670</t>
  </si>
  <si>
    <t>S671</t>
  </si>
  <si>
    <t>tr|E1BB48|E1BB48_BOVIN</t>
  </si>
  <si>
    <t xml:space="preserve">GALNT2 </t>
  </si>
  <si>
    <t>S672</t>
  </si>
  <si>
    <t>sp|A7MB10|RRP5_BOVIN</t>
  </si>
  <si>
    <t xml:space="preserve">PDCD11 </t>
  </si>
  <si>
    <t>S673</t>
  </si>
  <si>
    <t>S674</t>
  </si>
  <si>
    <t>S675</t>
  </si>
  <si>
    <t>tr|Q85BS9|Q85BS9_BOVIN</t>
  </si>
  <si>
    <t xml:space="preserve">NADH dehydrogenase subunit 5 </t>
  </si>
  <si>
    <t xml:space="preserve">ND5 </t>
  </si>
  <si>
    <t>S676</t>
  </si>
  <si>
    <t>sp|Q2KHT7|RS27_BOVIN</t>
  </si>
  <si>
    <t xml:space="preserve">40S ribosomal protein S27 </t>
  </si>
  <si>
    <t xml:space="preserve">RPS27 </t>
  </si>
  <si>
    <t>S677</t>
  </si>
  <si>
    <t>tr|Q2KJ17|Q2KJ17_BOVIN</t>
  </si>
  <si>
    <t>S678</t>
  </si>
  <si>
    <t>S679</t>
  </si>
  <si>
    <t>sp|Q2YDI0|RM11_BOVIN</t>
  </si>
  <si>
    <t xml:space="preserve">MRPL11 </t>
  </si>
  <si>
    <t>S680</t>
  </si>
  <si>
    <t>tr|A7Z082|A7Z082_BOVIN</t>
  </si>
  <si>
    <t>S681</t>
  </si>
  <si>
    <t>tr|E1BKG4|E1BKG4_BOVIN</t>
  </si>
  <si>
    <t>S682</t>
  </si>
  <si>
    <t>S683</t>
  </si>
  <si>
    <t>S684</t>
  </si>
  <si>
    <t>sp|Q29S22|DDX47_BOVIN</t>
  </si>
  <si>
    <t xml:space="preserve">Probable ATP-dependent RNA helicase DDX47 </t>
  </si>
  <si>
    <t>S685</t>
  </si>
  <si>
    <t>S686</t>
  </si>
  <si>
    <t>S687</t>
  </si>
  <si>
    <t>S688</t>
  </si>
  <si>
    <t>tr|E1BGE2|E1BGE2_BOVIN</t>
  </si>
  <si>
    <t>UTP20</t>
  </si>
  <si>
    <t>S689</t>
  </si>
  <si>
    <t>sp|O97594|SMC3_BOVIN</t>
  </si>
  <si>
    <t xml:space="preserve">Structural maintenance of chromosomes protein 3 </t>
  </si>
  <si>
    <t xml:space="preserve">SMC3 </t>
  </si>
  <si>
    <t>S690</t>
  </si>
  <si>
    <t>S691</t>
  </si>
  <si>
    <t>S692</t>
  </si>
  <si>
    <t>S693</t>
  </si>
  <si>
    <t>sp|Q5EA36|RBM14_BOVIN</t>
  </si>
  <si>
    <t>S694</t>
  </si>
  <si>
    <t>sp|Q08DZ2|PRP4B_BOVIN</t>
  </si>
  <si>
    <t xml:space="preserve">Serine/threonine-protein kinase PRP4 homolog </t>
  </si>
  <si>
    <t xml:space="preserve">PRPF4B </t>
  </si>
  <si>
    <t>S695</t>
  </si>
  <si>
    <t>S696</t>
  </si>
  <si>
    <t>sp|P17690|APOH_BOVIN</t>
  </si>
  <si>
    <t xml:space="preserve">APOH </t>
  </si>
  <si>
    <t>S697</t>
  </si>
  <si>
    <t>S698</t>
  </si>
  <si>
    <t>S699</t>
  </si>
  <si>
    <t>tr|Q862H7|Q862H7_BOVIN</t>
  </si>
  <si>
    <t xml:space="preserve">S100A11 </t>
  </si>
  <si>
    <t>S700</t>
  </si>
  <si>
    <t>tr|Q5GF34|Q5GF34_BOVIN</t>
  </si>
  <si>
    <t>S701</t>
  </si>
  <si>
    <t>S702</t>
  </si>
  <si>
    <t>sp|Q2HJJ1|RM28_BOVIN</t>
  </si>
  <si>
    <t xml:space="preserve">39S ribosomal protein L28, mitochondrial </t>
  </si>
  <si>
    <t xml:space="preserve">MRPL28 </t>
  </si>
  <si>
    <t>S703</t>
  </si>
  <si>
    <t>sp|P63258|ACTG_BOVIN</t>
  </si>
  <si>
    <t xml:space="preserve">Actin, cytoplasmic 2 </t>
  </si>
  <si>
    <t xml:space="preserve">ACTG1 </t>
  </si>
  <si>
    <t>S704</t>
  </si>
  <si>
    <t>S705</t>
  </si>
  <si>
    <t>S706</t>
  </si>
  <si>
    <t>S707</t>
  </si>
  <si>
    <t>S708</t>
  </si>
  <si>
    <t>tr|Q3YJJ2|Q3YJJ2_BOVIN</t>
  </si>
  <si>
    <t>S709</t>
  </si>
  <si>
    <t>S710</t>
  </si>
  <si>
    <t>S711</t>
  </si>
  <si>
    <t>S712</t>
  </si>
  <si>
    <t>S713</t>
  </si>
  <si>
    <t>S714</t>
  </si>
  <si>
    <t>tr|Q2KJB2|Q2KJB2_BOVIN</t>
  </si>
  <si>
    <t>S715</t>
  </si>
  <si>
    <t>tr|A7Z057|A7Z057_BOVIN</t>
  </si>
  <si>
    <t xml:space="preserve">YWHAG protein </t>
  </si>
  <si>
    <t>S716</t>
  </si>
  <si>
    <t>S717</t>
  </si>
  <si>
    <t>sp|Q29S21|K2C7_BOVIN</t>
  </si>
  <si>
    <t xml:space="preserve">Keratin, type II cytoskeletal 7 </t>
  </si>
  <si>
    <t xml:space="preserve">KRT7 </t>
  </si>
  <si>
    <t>S718</t>
  </si>
  <si>
    <t>tr|A1L532|A1L532_BOVIN</t>
  </si>
  <si>
    <t xml:space="preserve">HNRPA0 </t>
  </si>
  <si>
    <t>S719</t>
  </si>
  <si>
    <t>S720</t>
  </si>
  <si>
    <t>S721</t>
  </si>
  <si>
    <t>tr|A8E651|A8E651_BOVIN</t>
  </si>
  <si>
    <t>S722</t>
  </si>
  <si>
    <t>S723</t>
  </si>
  <si>
    <t>S724</t>
  </si>
  <si>
    <t>tr|E1BDB0|E1BDB0_BOVIN</t>
  </si>
  <si>
    <t xml:space="preserve">EPB41L2 </t>
  </si>
  <si>
    <t>S725</t>
  </si>
  <si>
    <t>sp|O97593|SMC1A_BOVIN</t>
  </si>
  <si>
    <t xml:space="preserve">Structural maintenance of chromosomes protein 1A </t>
  </si>
  <si>
    <t>S726</t>
  </si>
  <si>
    <t>tr|F1N153|F1N153_BOVIN</t>
  </si>
  <si>
    <t>S727</t>
  </si>
  <si>
    <t>S728</t>
  </si>
  <si>
    <t>tr|A6QQF3|A6QQF3_BOVIN</t>
  </si>
  <si>
    <t xml:space="preserve">TJP2 </t>
  </si>
  <si>
    <t>S729</t>
  </si>
  <si>
    <t>S730</t>
  </si>
  <si>
    <t>sp|Q2NL17|CLPT1_BOVIN</t>
  </si>
  <si>
    <t xml:space="preserve">CLPTM1 </t>
  </si>
  <si>
    <t>S731</t>
  </si>
  <si>
    <t>S732</t>
  </si>
  <si>
    <t>S733</t>
  </si>
  <si>
    <t>tr|Q5EA54|Q5EA54_BOVIN</t>
  </si>
  <si>
    <t xml:space="preserve">SLC3A2 </t>
  </si>
  <si>
    <t>S734</t>
  </si>
  <si>
    <t>sp|P79122|PININ_BOVIN</t>
  </si>
  <si>
    <t xml:space="preserve">PNN </t>
  </si>
  <si>
    <t>S735</t>
  </si>
  <si>
    <t>sp|Q5E9R3|EHD1_BOVIN</t>
  </si>
  <si>
    <t xml:space="preserve">EHD1 </t>
  </si>
  <si>
    <t>S736</t>
  </si>
  <si>
    <t>S737</t>
  </si>
  <si>
    <t>tr|A8E648|A8E648_BOVIN</t>
  </si>
  <si>
    <t>S738</t>
  </si>
  <si>
    <t>tr|A6QQX8|A6QQX8_BOVIN</t>
  </si>
  <si>
    <t>S739</t>
  </si>
  <si>
    <t>tr|A2VDN9|A2VDN9_BOVIN</t>
  </si>
  <si>
    <t xml:space="preserve">KIAA0020 protein </t>
  </si>
  <si>
    <t xml:space="preserve">KIAA0020 </t>
  </si>
  <si>
    <t>S740</t>
  </si>
  <si>
    <t>S741</t>
  </si>
  <si>
    <t>S742</t>
  </si>
  <si>
    <t>S743</t>
  </si>
  <si>
    <t>S744</t>
  </si>
  <si>
    <t>tr|Q3SZB6|Q3SZB6_BOVIN</t>
  </si>
  <si>
    <t xml:space="preserve">BTF3 </t>
  </si>
  <si>
    <t>S745</t>
  </si>
  <si>
    <t>S746</t>
  </si>
  <si>
    <t>S747</t>
  </si>
  <si>
    <t>S748</t>
  </si>
  <si>
    <t>S749</t>
  </si>
  <si>
    <t>tr|F1N507|F1N507_BOVIN</t>
  </si>
  <si>
    <t>S750</t>
  </si>
  <si>
    <t>S751</t>
  </si>
  <si>
    <t>tr|F1N0S9|F1N0S9_BOVIN</t>
  </si>
  <si>
    <t>S752</t>
  </si>
  <si>
    <t>tr|F1MZ21|F1MZ21_BOVIN</t>
  </si>
  <si>
    <t>S753</t>
  </si>
  <si>
    <t>sp|Q2TBR0|PCCB_BOVIN</t>
  </si>
  <si>
    <t xml:space="preserve">PCCB </t>
  </si>
  <si>
    <t>S754</t>
  </si>
  <si>
    <t>S755</t>
  </si>
  <si>
    <t>tr|A6QNY4|A6QNY4_BOVIN</t>
  </si>
  <si>
    <t>S756</t>
  </si>
  <si>
    <t>tr|E1BKW5|E1BKW5_BOVIN</t>
  </si>
  <si>
    <t xml:space="preserve">SEC23IP </t>
  </si>
  <si>
    <t>S757</t>
  </si>
  <si>
    <t>S758</t>
  </si>
  <si>
    <t>S759</t>
  </si>
  <si>
    <t>tr|A6QPA1|A6QPA1_BOVIN</t>
  </si>
  <si>
    <t xml:space="preserve">CCDC90B </t>
  </si>
  <si>
    <t>S760</t>
  </si>
  <si>
    <t>sp|P83095|LACTB_BOVIN</t>
  </si>
  <si>
    <t xml:space="preserve">Serine beta-lactamase-like protein LACTB, mitochondrial </t>
  </si>
  <si>
    <t>S761</t>
  </si>
  <si>
    <t>S762</t>
  </si>
  <si>
    <t>S763</t>
  </si>
  <si>
    <t>S764</t>
  </si>
  <si>
    <t>S765</t>
  </si>
  <si>
    <t>sp|Q3SZ62|PGAM1_BOVIN</t>
  </si>
  <si>
    <t>S766</t>
  </si>
  <si>
    <t>S767</t>
  </si>
  <si>
    <t>S768</t>
  </si>
  <si>
    <t>S769</t>
  </si>
  <si>
    <t>S770</t>
  </si>
  <si>
    <t>sp|P80724|BASP1_BOVIN</t>
  </si>
  <si>
    <t xml:space="preserve">Brain acid soluble protein 1 </t>
  </si>
  <si>
    <t>S771</t>
  </si>
  <si>
    <t>S772</t>
  </si>
  <si>
    <t>S773</t>
  </si>
  <si>
    <t>S774</t>
  </si>
  <si>
    <t>S775</t>
  </si>
  <si>
    <t>sp|Q58DM8|ECHM_BOVIN</t>
  </si>
  <si>
    <t xml:space="preserve">Enoyl-CoA hydratase, mitochondrial </t>
  </si>
  <si>
    <t>S776</t>
  </si>
  <si>
    <t>S777</t>
  </si>
  <si>
    <t>tr|Q1RMV1|Q1RMV1_BOVIN</t>
  </si>
  <si>
    <t xml:space="preserve">ENG </t>
  </si>
  <si>
    <t>S778</t>
  </si>
  <si>
    <t>tr|Q17QD7|Q17QD7_BOVIN</t>
  </si>
  <si>
    <t>S779</t>
  </si>
  <si>
    <t>S780</t>
  </si>
  <si>
    <t>tr|Q0P5H6|Q0P5H6_BOVIN</t>
  </si>
  <si>
    <t>S781</t>
  </si>
  <si>
    <t>S782</t>
  </si>
  <si>
    <t>tr|A5PJQ1|A5PJQ1_BOVIN</t>
  </si>
  <si>
    <t xml:space="preserve">DEK </t>
  </si>
  <si>
    <t>S783</t>
  </si>
  <si>
    <t>S784</t>
  </si>
  <si>
    <t>sp|Q3SYW9|FOP_BOVIN</t>
  </si>
  <si>
    <t xml:space="preserve">FOP </t>
  </si>
  <si>
    <t>S785</t>
  </si>
  <si>
    <t>tr|C1JZ67|C1JZ67_BOVIN</t>
  </si>
  <si>
    <t xml:space="preserve">Importin alpha 3 </t>
  </si>
  <si>
    <t>S786</t>
  </si>
  <si>
    <t>S787</t>
  </si>
  <si>
    <t>S788</t>
  </si>
  <si>
    <t>tr|F1MK07|F1MK07_BOVIN</t>
  </si>
  <si>
    <t xml:space="preserve">RPL22L1 </t>
  </si>
  <si>
    <t>S789</t>
  </si>
  <si>
    <t>sp|A5D7L5|S39AE_BOVIN</t>
  </si>
  <si>
    <t xml:space="preserve">SLC39A14 </t>
  </si>
  <si>
    <t>S790</t>
  </si>
  <si>
    <t>sp|Q3MHE4|MSH2_BOVIN</t>
  </si>
  <si>
    <t xml:space="preserve">MSH2 </t>
  </si>
  <si>
    <t>S791</t>
  </si>
  <si>
    <t>S792</t>
  </si>
  <si>
    <t>S793</t>
  </si>
  <si>
    <t>tr|E1BMI6|E1BMI6_BOVIN</t>
  </si>
  <si>
    <t xml:space="preserve">GNL3 </t>
  </si>
  <si>
    <t>S794</t>
  </si>
  <si>
    <t>S795</t>
  </si>
  <si>
    <t>S796</t>
  </si>
  <si>
    <t>S797</t>
  </si>
  <si>
    <t>S798</t>
  </si>
  <si>
    <t>sp|Q3ZBT5|STX7_BOVIN</t>
  </si>
  <si>
    <t xml:space="preserve">STX7 </t>
  </si>
  <si>
    <t>S799</t>
  </si>
  <si>
    <t>S800</t>
  </si>
  <si>
    <t>sp|Q2YDF6|RT35_BOVIN</t>
  </si>
  <si>
    <t xml:space="preserve">28S ribosomal protein S35, mitochondrial </t>
  </si>
  <si>
    <t xml:space="preserve">MRPS35 </t>
  </si>
  <si>
    <t>S801</t>
  </si>
  <si>
    <t>S802</t>
  </si>
  <si>
    <t>S803</t>
  </si>
  <si>
    <t>sp|Q29RR1|LRC41_BOVIN</t>
  </si>
  <si>
    <t xml:space="preserve">Leucine-rich repeat-containing protein 41 </t>
  </si>
  <si>
    <t xml:space="preserve">LRRC41 </t>
  </si>
  <si>
    <t>S804</t>
  </si>
  <si>
    <t>S805</t>
  </si>
  <si>
    <t>S806</t>
  </si>
  <si>
    <t>S807</t>
  </si>
  <si>
    <t>S808</t>
  </si>
  <si>
    <t>S809</t>
  </si>
  <si>
    <t>sp|P23196|APEX1_BOVIN</t>
  </si>
  <si>
    <t>S810</t>
  </si>
  <si>
    <t>S811</t>
  </si>
  <si>
    <t>S812</t>
  </si>
  <si>
    <t>S813</t>
  </si>
  <si>
    <t>S814</t>
  </si>
  <si>
    <t>sp|P62866|RS30_BOVIN</t>
  </si>
  <si>
    <t xml:space="preserve">FAU </t>
  </si>
  <si>
    <t>S815</t>
  </si>
  <si>
    <t>S816</t>
  </si>
  <si>
    <t>S817</t>
  </si>
  <si>
    <t>tr|Q3MHE6|Q3MHE6_BOVIN</t>
  </si>
  <si>
    <t>S818</t>
  </si>
  <si>
    <t>tr|Q2TA30|Q2TA30_BOVIN</t>
  </si>
  <si>
    <t>S819</t>
  </si>
  <si>
    <t>S820</t>
  </si>
  <si>
    <t>S821</t>
  </si>
  <si>
    <t>Dihydrolipoyllysine-residue acetyltransferase component of pyruvate dehydrogenase complex, mitochondrial</t>
  </si>
  <si>
    <t>S822</t>
  </si>
  <si>
    <t>S823</t>
  </si>
  <si>
    <t>sp|Q3SZ22|RM46_BOVIN</t>
  </si>
  <si>
    <t xml:space="preserve">MRPL46 </t>
  </si>
  <si>
    <t>S824</t>
  </si>
  <si>
    <t>S825</t>
  </si>
  <si>
    <t>sp|Q3SZL5|PIGS_BOVIN</t>
  </si>
  <si>
    <t xml:space="preserve">GPI transamidase component PIG-S </t>
  </si>
  <si>
    <t xml:space="preserve">PIGS </t>
  </si>
  <si>
    <t>S826</t>
  </si>
  <si>
    <t>sp|Q3SZV6|TI21L_BOVIN</t>
  </si>
  <si>
    <t xml:space="preserve">TIM21-like protein, mitochondrial </t>
  </si>
  <si>
    <t>C17H18orf55</t>
  </si>
  <si>
    <t>S827</t>
  </si>
  <si>
    <t>S828</t>
  </si>
  <si>
    <t>sp|A2VE61|CLP1L_BOVIN</t>
  </si>
  <si>
    <t xml:space="preserve">CLPTM1L </t>
  </si>
  <si>
    <t>S829</t>
  </si>
  <si>
    <t>sp|Q3T0R4|DRS7B_BOVIN</t>
  </si>
  <si>
    <t xml:space="preserve">Dehydrogenase/reductase SDR family member 7B </t>
  </si>
  <si>
    <t xml:space="preserve">DHRS7B </t>
  </si>
  <si>
    <t>S830</t>
  </si>
  <si>
    <t>tr|A4FUF2|A4FUF2_BOVIN</t>
  </si>
  <si>
    <t xml:space="preserve">ELOVL2 </t>
  </si>
  <si>
    <t>S831</t>
  </si>
  <si>
    <t>sp|Q1LZB0|DDRGK_BOVIN</t>
  </si>
  <si>
    <t xml:space="preserve">DDRGK domain-containing protein 1 </t>
  </si>
  <si>
    <t xml:space="preserve">DDRGK1 </t>
  </si>
  <si>
    <t>S832</t>
  </si>
  <si>
    <t>tr|F1MDT4|F1MDT4_BOVIN</t>
  </si>
  <si>
    <t xml:space="preserve">ZBTB20 </t>
  </si>
  <si>
    <t>S833</t>
  </si>
  <si>
    <t>S834</t>
  </si>
  <si>
    <t>S835</t>
  </si>
  <si>
    <t>S836</t>
  </si>
  <si>
    <t>S837</t>
  </si>
  <si>
    <t>S838</t>
  </si>
  <si>
    <t>tr|E1BCQ1|E1BCQ1_BOVIN</t>
  </si>
  <si>
    <t xml:space="preserve">SELH </t>
  </si>
  <si>
    <t>Selenoprotein H</t>
  </si>
  <si>
    <t>S839</t>
  </si>
  <si>
    <t>S840</t>
  </si>
  <si>
    <t>tr|A5PJY3|A5PJY3_BOVIN</t>
  </si>
  <si>
    <t xml:space="preserve">MCART1 </t>
  </si>
  <si>
    <t>S841</t>
  </si>
  <si>
    <t>S842</t>
  </si>
  <si>
    <t>S843</t>
  </si>
  <si>
    <t>S844</t>
  </si>
  <si>
    <t>S845</t>
  </si>
  <si>
    <t>S846</t>
  </si>
  <si>
    <t>S847</t>
  </si>
  <si>
    <t>S848</t>
  </si>
  <si>
    <t>S849</t>
  </si>
  <si>
    <t>S850</t>
  </si>
  <si>
    <t>sp|Q2YDP3|NC2A_BOVIN</t>
  </si>
  <si>
    <t>S851</t>
  </si>
  <si>
    <t>S852</t>
  </si>
  <si>
    <t>sp|Q2KIN6|MPV17_BOVIN</t>
  </si>
  <si>
    <t>S853</t>
  </si>
  <si>
    <t>S854</t>
  </si>
  <si>
    <t>sp|Q0VC24|WDR12_BOVIN</t>
  </si>
  <si>
    <t>S855</t>
  </si>
  <si>
    <t>sp|Q0VBZ9|MRP_BOVIN</t>
  </si>
  <si>
    <t xml:space="preserve">MARCKSL1 </t>
  </si>
  <si>
    <t>S856</t>
  </si>
  <si>
    <t>S857</t>
  </si>
  <si>
    <t>S858</t>
  </si>
  <si>
    <t>sp|P23956|VATL_BOVIN</t>
  </si>
  <si>
    <t xml:space="preserve">ATP6V0C </t>
  </si>
  <si>
    <t>S859</t>
  </si>
  <si>
    <t>S860</t>
  </si>
  <si>
    <t>sp|P13909|PAI1_BOVIN</t>
  </si>
  <si>
    <t xml:space="preserve">SERPINE1 </t>
  </si>
  <si>
    <t>S861</t>
  </si>
  <si>
    <t>sp|P13271|QCR8_BOVIN</t>
  </si>
  <si>
    <t>S862</t>
  </si>
  <si>
    <t>sp|A8YXY3|SEP15_BOVIN</t>
  </si>
  <si>
    <t>S863</t>
  </si>
  <si>
    <t>sp|A3KN05|CB047_BOVIN</t>
  </si>
  <si>
    <t>C2orf47</t>
  </si>
  <si>
    <t>S864</t>
  </si>
  <si>
    <t>tr|A8E644|A8E644_BOVIN</t>
  </si>
  <si>
    <t>S865</t>
  </si>
  <si>
    <t>sp|Q2YDE3|GOT1B_BOVIN</t>
  </si>
  <si>
    <t xml:space="preserve">GOLT1B </t>
  </si>
  <si>
    <t>S866</t>
  </si>
  <si>
    <t>S867</t>
  </si>
  <si>
    <t>tr|A6QP51|A6QP51_BOVIN</t>
  </si>
  <si>
    <t xml:space="preserve">PHACTR3 </t>
  </si>
  <si>
    <t>S868</t>
  </si>
  <si>
    <t>sp|P82916|RT17_BOVIN</t>
  </si>
  <si>
    <t xml:space="preserve">MRPS17 </t>
  </si>
  <si>
    <t>S869</t>
  </si>
  <si>
    <t>sp|Q3SYV3|OXA1L_BOVIN</t>
  </si>
  <si>
    <t>S870</t>
  </si>
  <si>
    <t>tr|Q3T037|Q3T037_BOVIN</t>
  </si>
  <si>
    <t xml:space="preserve">GTPBP4 </t>
  </si>
  <si>
    <t>S871</t>
  </si>
  <si>
    <t>sp|Q02378|NDUB1_BOVIN</t>
  </si>
  <si>
    <t xml:space="preserve">NADH dehydrogenase [ubiquinone] 1 beta subcomplex subunit 1 </t>
  </si>
  <si>
    <t xml:space="preserve">NDUFB1 </t>
  </si>
  <si>
    <t>S872</t>
  </si>
  <si>
    <t>S873</t>
  </si>
  <si>
    <t>S874</t>
  </si>
  <si>
    <t>S875</t>
  </si>
  <si>
    <t>S876</t>
  </si>
  <si>
    <t>sp|P82922|RT29_BOVIN</t>
  </si>
  <si>
    <t>DAP3</t>
  </si>
  <si>
    <t>S877</t>
  </si>
  <si>
    <t>tr|F1MXY9|F1MXY9_BOVIN</t>
  </si>
  <si>
    <t xml:space="preserve">SFRS6 </t>
  </si>
  <si>
    <t>Serine/arginine-rich splicing factor 6</t>
  </si>
  <si>
    <t>S878</t>
  </si>
  <si>
    <t>tr|A6QQS8|A6QQS8_BOVIN</t>
  </si>
  <si>
    <t>S879</t>
  </si>
  <si>
    <t>sp|P81134|RENR_BOVIN</t>
  </si>
  <si>
    <t xml:space="preserve">ATP6AP2 </t>
  </si>
  <si>
    <t>S880</t>
  </si>
  <si>
    <t>S881</t>
  </si>
  <si>
    <t>sp|Q28178|TSP1_BOVIN</t>
  </si>
  <si>
    <t>S882</t>
  </si>
  <si>
    <t>S883</t>
  </si>
  <si>
    <t>sp|Q3T134|SPCS1_BOVIN</t>
  </si>
  <si>
    <t xml:space="preserve">Signal peptidase complex subunit 1 </t>
  </si>
  <si>
    <t>S884</t>
  </si>
  <si>
    <t>sp|Q02380|NDUB5_BOVIN</t>
  </si>
  <si>
    <t xml:space="preserve">NDUFB5 </t>
  </si>
  <si>
    <t>S885</t>
  </si>
  <si>
    <t>S886</t>
  </si>
  <si>
    <t>sp|P42891|ECE1_BOVIN</t>
  </si>
  <si>
    <t>S887</t>
  </si>
  <si>
    <t>S888</t>
  </si>
  <si>
    <t>sp|A4FV61|ZN512_BOVIN</t>
  </si>
  <si>
    <t xml:space="preserve">ZNF512 </t>
  </si>
  <si>
    <t>S889</t>
  </si>
  <si>
    <t>S890</t>
  </si>
  <si>
    <t>S891</t>
  </si>
  <si>
    <t>tr|F1MX04|F1MX04_BOVIN</t>
  </si>
  <si>
    <t xml:space="preserve">EIF4GI </t>
  </si>
  <si>
    <t>S892</t>
  </si>
  <si>
    <t>Alpha-mannosidase 2</t>
  </si>
  <si>
    <t>S893</t>
  </si>
  <si>
    <t>tr|Q32PA1|Q32PA1_BOVIN</t>
  </si>
  <si>
    <t xml:space="preserve">CD59 molecule, complement regulatory protein </t>
  </si>
  <si>
    <t xml:space="preserve">CD59 </t>
  </si>
  <si>
    <t>S894</t>
  </si>
  <si>
    <t>S895</t>
  </si>
  <si>
    <t>sp|Q3SZN2|SC23B_BOVIN</t>
  </si>
  <si>
    <t xml:space="preserve">Protein transport protein Sec23B </t>
  </si>
  <si>
    <t xml:space="preserve">SEC23B </t>
  </si>
  <si>
    <t>S896</t>
  </si>
  <si>
    <t>S897</t>
  </si>
  <si>
    <t>S898</t>
  </si>
  <si>
    <t>RRRRRtr|F1MSW9|F1MSW9_BOVIN</t>
  </si>
  <si>
    <t>RRRRRtr|F1MSW9</t>
  </si>
  <si>
    <t xml:space="preserve">PHYHD1 </t>
  </si>
  <si>
    <t>S899</t>
  </si>
  <si>
    <t>tr|F1N032|F1N032_BOVIN</t>
  </si>
  <si>
    <t xml:space="preserve">DENND4C </t>
  </si>
  <si>
    <t>Dennd4c protein</t>
  </si>
  <si>
    <t>S900</t>
  </si>
  <si>
    <t>S901</t>
  </si>
  <si>
    <t>tr|F1MHR3|F1MHR3_BOVIN</t>
  </si>
  <si>
    <t xml:space="preserve">ALDH1A3 </t>
  </si>
  <si>
    <t>Leucine-rich repeat serine/threonine-protein kinase 1</t>
  </si>
  <si>
    <t>S902</t>
  </si>
  <si>
    <t>tr|F1N7J2|F1N7J2_BOVIN</t>
  </si>
  <si>
    <t xml:space="preserve">ATP2B1 </t>
  </si>
  <si>
    <t>S903</t>
  </si>
  <si>
    <t>S904</t>
  </si>
  <si>
    <t>sp|Q3T0B6|C1QBP_BOVIN</t>
  </si>
  <si>
    <t>S905</t>
  </si>
  <si>
    <t>S906</t>
  </si>
  <si>
    <t>tr|E1BDN8|E1BDN8_BOVIN</t>
  </si>
  <si>
    <t>Splicing regulatory glutamine/lysine-rich protein 1</t>
  </si>
  <si>
    <t>S907</t>
  </si>
  <si>
    <t>S908</t>
  </si>
  <si>
    <t>S909</t>
  </si>
  <si>
    <t>S910</t>
  </si>
  <si>
    <t>tr|Q7JAS7|Q7JAS7_BOVIN</t>
  </si>
  <si>
    <t xml:space="preserve">ND4 </t>
  </si>
  <si>
    <t>S911</t>
  </si>
  <si>
    <t>sp|Q2TBX7|CCD86_BOVIN</t>
  </si>
  <si>
    <t xml:space="preserve">CCDC86 </t>
  </si>
  <si>
    <t>S912</t>
  </si>
  <si>
    <t>tr|A6H7C7|A6H7C7_BOVIN</t>
  </si>
  <si>
    <t>S913</t>
  </si>
  <si>
    <t>sp|A5D7N3|TMM11_BOVIN</t>
  </si>
  <si>
    <t xml:space="preserve">TMEM11 </t>
  </si>
  <si>
    <t>S914</t>
  </si>
  <si>
    <t>tr|F1MXS1|F1MXS1_BOVIN</t>
  </si>
  <si>
    <t xml:space="preserve">RANBP2 </t>
  </si>
  <si>
    <t xml:space="preserve">E3 SUMO-protein ligase RanBP2 </t>
  </si>
  <si>
    <t>S915</t>
  </si>
  <si>
    <t>RRRRRsp|Q148D5|SUCB1_BOVIN</t>
  </si>
  <si>
    <t>RRRRRsp|Q148D5</t>
  </si>
  <si>
    <t xml:space="preserve">REVERSED Succinyl-CoA ligase [ADP-forming] subunit beta, mitochondrial </t>
  </si>
  <si>
    <t>S916</t>
  </si>
  <si>
    <t>sp|P68250|1433B_BOVIN</t>
  </si>
  <si>
    <t>S917</t>
  </si>
  <si>
    <t>sp|A0JNE3|NR2C1_BOVIN</t>
  </si>
  <si>
    <t xml:space="preserve">Nuclear receptor subfamily 2 group C member 1 </t>
  </si>
  <si>
    <t>S918</t>
  </si>
  <si>
    <t>tr|A4FV01|A4FV01_BOVIN</t>
  </si>
  <si>
    <t xml:space="preserve">SF3B2 protein </t>
  </si>
  <si>
    <t>S919</t>
  </si>
  <si>
    <t>S920</t>
  </si>
  <si>
    <t>S921</t>
  </si>
  <si>
    <t>tr|F1N7G8|F1N7G8_BOVIN</t>
  </si>
  <si>
    <t>S922</t>
  </si>
  <si>
    <t>S923</t>
  </si>
  <si>
    <t>sp|Q08DW9|ABD12_BOVIN</t>
  </si>
  <si>
    <t xml:space="preserve">Monoacylglycerol lipase ABHD12 </t>
  </si>
  <si>
    <t xml:space="preserve">ABHD12 </t>
  </si>
  <si>
    <t>S924</t>
  </si>
  <si>
    <t>S925</t>
  </si>
  <si>
    <t>S926</t>
  </si>
  <si>
    <t xml:space="preserve">ALDH1A1 </t>
  </si>
  <si>
    <t>S927</t>
  </si>
  <si>
    <t>tr|F1MF78|F1MF78_BOVIN</t>
  </si>
  <si>
    <t>S928</t>
  </si>
  <si>
    <t>S929</t>
  </si>
  <si>
    <t>S930</t>
  </si>
  <si>
    <t>S931</t>
  </si>
  <si>
    <t>sp|A5PJZ5|NUP93_BOVIN</t>
  </si>
  <si>
    <t>S932</t>
  </si>
  <si>
    <t>sp|P61257|RL26_BOVIN</t>
  </si>
  <si>
    <t>S933</t>
  </si>
  <si>
    <t>S934</t>
  </si>
  <si>
    <t>tr|Q2KJJ0|Q2KJJ0_BOVIN</t>
  </si>
  <si>
    <t xml:space="preserve">PRP6 pre-mRNA processing factor 6 homolog (S. cerevisiae) </t>
  </si>
  <si>
    <t>S935</t>
  </si>
  <si>
    <t>tr|Q32P74|Q32P74_BOVIN</t>
  </si>
  <si>
    <t>S936</t>
  </si>
  <si>
    <t>tr|Q2KIE1|Q2KIE1_BOVIN</t>
  </si>
  <si>
    <t>S937</t>
  </si>
  <si>
    <t>S938</t>
  </si>
  <si>
    <t>tr|E1BPM7|E1BPM7_BOVIN</t>
  </si>
  <si>
    <t xml:space="preserve">RAPH1 </t>
  </si>
  <si>
    <t>Ras association (RalGDS/AF-6) and pleckstrin homology domains 1, isoform CRA_b</t>
  </si>
  <si>
    <t>S939</t>
  </si>
  <si>
    <t>S940</t>
  </si>
  <si>
    <t>S941</t>
  </si>
  <si>
    <t>S942</t>
  </si>
  <si>
    <t>sp|P67827|KC1A_BOVIN</t>
  </si>
  <si>
    <t xml:space="preserve">CSNK1A1 </t>
  </si>
  <si>
    <t>S943</t>
  </si>
  <si>
    <t>tr|A7YWM5|A7YWM5_BOVIN</t>
  </si>
  <si>
    <t xml:space="preserve">HEATR1 </t>
  </si>
  <si>
    <t>S944</t>
  </si>
  <si>
    <t>tr|F1N1R3|F1N1R3_BOVIN</t>
  </si>
  <si>
    <t xml:space="preserve">MRPL40 </t>
  </si>
  <si>
    <t>S945</t>
  </si>
  <si>
    <t>S946</t>
  </si>
  <si>
    <t>tr|Q0KIZ6|Q0KIZ6_BOVIN</t>
  </si>
  <si>
    <t xml:space="preserve">Cd276 </t>
  </si>
  <si>
    <t>S947</t>
  </si>
  <si>
    <t>S948</t>
  </si>
  <si>
    <t>S949</t>
  </si>
  <si>
    <t>tr|Q3YJK6|Q3YJK6_BOVIN</t>
  </si>
  <si>
    <t>S950</t>
  </si>
  <si>
    <t>sp|Q3T106|SRSF7_BOVIN</t>
  </si>
  <si>
    <t>S951</t>
  </si>
  <si>
    <t>sp|A7Z019|SMCA4_BOVIN</t>
  </si>
  <si>
    <t xml:space="preserve">SMARCA4 </t>
  </si>
  <si>
    <t>S952</t>
  </si>
  <si>
    <t>sp|Q32PB9|RL38_BOVIN</t>
  </si>
  <si>
    <t xml:space="preserve">60S ribosomal protein L38 </t>
  </si>
  <si>
    <t>S953</t>
  </si>
  <si>
    <t>sp|Q1LZB5|TOM40_BOVIN</t>
  </si>
  <si>
    <t xml:space="preserve">TOMM40 </t>
  </si>
  <si>
    <t>S954</t>
  </si>
  <si>
    <t>tr|E1BG63|E1BG63_BOVIN</t>
  </si>
  <si>
    <t>S955</t>
  </si>
  <si>
    <t>S956</t>
  </si>
  <si>
    <t>tr|E1BJK2|E1BJK2_BOVIN</t>
  </si>
  <si>
    <t xml:space="preserve">TUBB1 </t>
  </si>
  <si>
    <t>Tubulin beta-8 chain B</t>
  </si>
  <si>
    <t>S957</t>
  </si>
  <si>
    <t>S958</t>
  </si>
  <si>
    <t>sp|Q2HJ55|SAM50_BOVIN</t>
  </si>
  <si>
    <t xml:space="preserve">SAMM50 </t>
  </si>
  <si>
    <t>S959</t>
  </si>
  <si>
    <t>S960</t>
  </si>
  <si>
    <t>sp|Q5E9M9|MIRO2_BOVIN</t>
  </si>
  <si>
    <t>S961</t>
  </si>
  <si>
    <t>tr|A3KMZ0|A3KMZ0_BOVIN</t>
  </si>
  <si>
    <t xml:space="preserve">STXBP3 protein </t>
  </si>
  <si>
    <t xml:space="preserve">STXBP3 </t>
  </si>
  <si>
    <t>S962</t>
  </si>
  <si>
    <t>S963</t>
  </si>
  <si>
    <t>tr|E1BMU6|E1BMU6_BOVIN</t>
  </si>
  <si>
    <t>S964</t>
  </si>
  <si>
    <t>sp|Q148D5|SUCB1_BOVIN</t>
  </si>
  <si>
    <t>S965</t>
  </si>
  <si>
    <t>tr|F1MGJ5|F1MGJ5_BOVIN</t>
  </si>
  <si>
    <t>S966</t>
  </si>
  <si>
    <t>tr|Q2KHX5|Q2KHX5_BOVIN</t>
  </si>
  <si>
    <t>S967</t>
  </si>
  <si>
    <t>S968</t>
  </si>
  <si>
    <t>tr|E1B993|E1B993_BOVIN</t>
  </si>
  <si>
    <t xml:space="preserve">ANKRD5 </t>
  </si>
  <si>
    <t>S969</t>
  </si>
  <si>
    <t>sp|Q28198|TPA_BOVIN</t>
  </si>
  <si>
    <t xml:space="preserve">Tissue-type plasminogen activator </t>
  </si>
  <si>
    <t xml:space="preserve">PLAT </t>
  </si>
  <si>
    <t>S970</t>
  </si>
  <si>
    <t>sp|A6QLU1|GPDM_BOVIN</t>
  </si>
  <si>
    <t xml:space="preserve">Glycerol-3-phosphate dehydrogenase, mitochondrial </t>
  </si>
  <si>
    <t xml:space="preserve">GPD2 </t>
  </si>
  <si>
    <t>S971</t>
  </si>
  <si>
    <t>S972</t>
  </si>
  <si>
    <t>S973</t>
  </si>
  <si>
    <t>sp|A2VE10|CASC4_BOVIN</t>
  </si>
  <si>
    <t>S974</t>
  </si>
  <si>
    <t>tr|F1N7C1|F1N7C1_BOVIN</t>
  </si>
  <si>
    <t xml:space="preserve">HERC6 </t>
  </si>
  <si>
    <t>S975</t>
  </si>
  <si>
    <t>RRRRRtr|E1B847|E1B847_BOVIN</t>
  </si>
  <si>
    <t>RRRRRtr|E1B847</t>
  </si>
  <si>
    <t xml:space="preserve">MAP3K1 </t>
  </si>
  <si>
    <t>S976</t>
  </si>
  <si>
    <t>tr|E1BJH1|E1BJH1_BOVIN</t>
  </si>
  <si>
    <t xml:space="preserve">EDC4 </t>
  </si>
  <si>
    <t>Enhancer of mRNA-decapping protein 4</t>
  </si>
  <si>
    <t>S977</t>
  </si>
  <si>
    <t>RRRRRsp|A6QR40|ELMO3_BOVIN</t>
  </si>
  <si>
    <t>RRRRRsp|A6QR40</t>
  </si>
  <si>
    <t xml:space="preserve">REVERSED Engulfment and cell motility protein 3 </t>
  </si>
  <si>
    <t xml:space="preserve">ELMO3 </t>
  </si>
  <si>
    <t>S978</t>
  </si>
  <si>
    <t>sp|Q8SPU8|DHRS4_BOVIN</t>
  </si>
  <si>
    <t>S979</t>
  </si>
  <si>
    <t>S980</t>
  </si>
  <si>
    <t>S981</t>
  </si>
  <si>
    <t>sp|O02691|HCD2_BOVIN</t>
  </si>
  <si>
    <t xml:space="preserve">3-hydroxyacyl-CoA dehydrogenase type-2 </t>
  </si>
  <si>
    <t xml:space="preserve">HSD17B10 </t>
  </si>
  <si>
    <t>S982</t>
  </si>
  <si>
    <t>tr|A7Z073|A7Z073_BOVIN</t>
  </si>
  <si>
    <t xml:space="preserve">SNAP91 protein </t>
  </si>
  <si>
    <t xml:space="preserve">SNAP91 </t>
  </si>
  <si>
    <t>S983</t>
  </si>
  <si>
    <t>S984</t>
  </si>
  <si>
    <t>sp|Q3T058|EI2BD_BOVIN</t>
  </si>
  <si>
    <t xml:space="preserve">Translation initiation factor eIF-2B subunit delta </t>
  </si>
  <si>
    <t xml:space="preserve">EIF2B4 </t>
  </si>
  <si>
    <t>S985</t>
  </si>
  <si>
    <t>sp|Q5E975|CT030_BOVIN</t>
  </si>
  <si>
    <t xml:space="preserve">UPF0414 transmembrane protein C20orf30 homolog </t>
  </si>
  <si>
    <t>C20orf30</t>
  </si>
  <si>
    <t>S986</t>
  </si>
  <si>
    <t>sp|Q8WN95|ITPR3_BOVIN</t>
  </si>
  <si>
    <t xml:space="preserve">Inositol 1,4,5-trisphosphate receptor type 3 </t>
  </si>
  <si>
    <t xml:space="preserve">ITPR3 </t>
  </si>
  <si>
    <t>S987</t>
  </si>
  <si>
    <t>S988</t>
  </si>
  <si>
    <t>S989</t>
  </si>
  <si>
    <t>sp|Q2NL21|DJC11_BOVIN</t>
  </si>
  <si>
    <t xml:space="preserve">DnaJ homolog subfamily C member 11 </t>
  </si>
  <si>
    <t xml:space="preserve">DNAJC11 </t>
  </si>
  <si>
    <t>S990</t>
  </si>
  <si>
    <t>sp|Q1RMI8|CCD22_BOVIN</t>
  </si>
  <si>
    <t xml:space="preserve">Coiled-coil domain-containing protein 22 </t>
  </si>
  <si>
    <t xml:space="preserve">CCDC22 </t>
  </si>
  <si>
    <t>S991</t>
  </si>
  <si>
    <t>sp|Q05927|5NTD_BOVIN</t>
  </si>
  <si>
    <t xml:space="preserve">5'-nucleotidase </t>
  </si>
  <si>
    <t xml:space="preserve">NT5E </t>
  </si>
  <si>
    <t>S992</t>
  </si>
  <si>
    <t>S993</t>
  </si>
  <si>
    <t>S994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</si>
</sst>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0">
    <xf numFmtId="0" fontId="0" fillId="0" borderId="0" xfId="0"/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 applyFill="1"/>
    <xf numFmtId="0" fontId="19" fillId="0" borderId="0" xfId="0" applyFont="1" applyFill="1" applyAlignment="1">
      <alignment horizontal="center"/>
    </xf>
    <xf numFmtId="0" fontId="16" fillId="0" borderId="0" xfId="0" applyFont="1" applyFill="1"/>
    <xf numFmtId="0" fontId="19" fillId="0" borderId="10" xfId="0" applyFont="1" applyBorder="1" applyAlignment="1">
      <alignment horizontal="center"/>
    </xf>
    <xf numFmtId="2" fontId="19" fillId="0" borderId="10" xfId="0" applyNumberFormat="1" applyFon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2" fontId="0" fillId="33" borderId="10" xfId="0" applyNumberFormat="1" applyFill="1" applyBorder="1" applyAlignment="1">
      <alignment horizontal="center"/>
    </xf>
    <xf numFmtId="0" fontId="0" fillId="33" borderId="10" xfId="0" applyFill="1" applyBorder="1" applyAlignment="1">
      <alignment horizontal="center"/>
    </xf>
    <xf numFmtId="0" fontId="0" fillId="33" borderId="10" xfId="0" applyFill="1" applyBorder="1"/>
    <xf numFmtId="49" fontId="0" fillId="33" borderId="10" xfId="0" applyNumberFormat="1" applyFill="1" applyBorder="1" applyAlignment="1">
      <alignment horizontal="center"/>
    </xf>
    <xf numFmtId="0" fontId="19" fillId="33" borderId="10" xfId="0" applyFont="1" applyFill="1" applyBorder="1" applyAlignment="1">
      <alignment horizontal="center"/>
    </xf>
    <xf numFmtId="0" fontId="21" fillId="0" borderId="0" xfId="0" applyFont="1" applyFill="1"/>
    <xf numFmtId="0" fontId="22" fillId="0" borderId="0" xfId="0" applyFont="1" applyFill="1"/>
    <xf numFmtId="0" fontId="20" fillId="0" borderId="0" xfId="0" applyFont="1" applyFill="1"/>
    <xf numFmtId="0" fontId="14" fillId="0" borderId="0" xfId="0" applyFont="1" applyFill="1"/>
    <xf numFmtId="0" fontId="18" fillId="0" borderId="0" xfId="0" applyFont="1" applyFill="1"/>
    <xf numFmtId="0" fontId="19" fillId="0" borderId="0" xfId="0" applyFont="1" applyFill="1"/>
    <xf numFmtId="0" fontId="23" fillId="0" borderId="10" xfId="0" applyFont="1" applyFill="1" applyBorder="1" applyAlignment="1">
      <alignment horizontal="center"/>
    </xf>
    <xf numFmtId="2" fontId="16" fillId="0" borderId="10" xfId="0" applyNumberFormat="1" applyFont="1" applyFill="1" applyBorder="1" applyAlignment="1">
      <alignment horizontal="center"/>
    </xf>
    <xf numFmtId="0" fontId="16" fillId="0" borderId="10" xfId="0" applyFont="1" applyFill="1" applyBorder="1" applyAlignment="1">
      <alignment horizontal="center"/>
    </xf>
    <xf numFmtId="0" fontId="16" fillId="0" borderId="10" xfId="0" applyFont="1" applyFill="1" applyBorder="1"/>
    <xf numFmtId="49" fontId="16" fillId="0" borderId="10" xfId="0" applyNumberFormat="1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/>
    </xf>
    <xf numFmtId="2" fontId="0" fillId="0" borderId="10" xfId="0" applyNumberFormat="1" applyFill="1" applyBorder="1" applyAlignment="1">
      <alignment horizontal="center"/>
    </xf>
    <xf numFmtId="0" fontId="0" fillId="0" borderId="10" xfId="0" applyFill="1" applyBorder="1"/>
    <xf numFmtId="49" fontId="0" fillId="0" borderId="10" xfId="0" applyNumberFormat="1" applyFill="1" applyBorder="1" applyAlignment="1">
      <alignment horizontal="center"/>
    </xf>
    <xf numFmtId="0" fontId="0" fillId="0" borderId="10" xfId="0" applyFill="1" applyBorder="1" applyAlignment="1">
      <alignment wrapText="1"/>
    </xf>
    <xf numFmtId="49" fontId="19" fillId="0" borderId="10" xfId="0" applyNumberFormat="1" applyFont="1" applyFill="1" applyBorder="1" applyAlignment="1">
      <alignment horizontal="center"/>
    </xf>
    <xf numFmtId="0" fontId="19" fillId="0" borderId="10" xfId="0" applyFont="1" applyFill="1" applyBorder="1"/>
    <xf numFmtId="2" fontId="16" fillId="0" borderId="10" xfId="0" applyNumberFormat="1" applyFont="1" applyFill="1" applyBorder="1" applyAlignment="1">
      <alignment horizontal="center"/>
    </xf>
    <xf numFmtId="0" fontId="16" fillId="0" borderId="10" xfId="0" applyFont="1" applyFill="1" applyBorder="1" applyAlignment="1">
      <alignment horizontal="center"/>
    </xf>
    <xf numFmtId="0" fontId="23" fillId="0" borderId="0" xfId="0" applyFont="1" applyFill="1" applyAlignment="1">
      <alignment horizontal="center"/>
    </xf>
    <xf numFmtId="1" fontId="19" fillId="0" borderId="15" xfId="0" applyNumberFormat="1" applyFont="1" applyBorder="1" applyAlignment="1">
      <alignment horizontal="center"/>
    </xf>
    <xf numFmtId="1" fontId="19" fillId="33" borderId="15" xfId="0" applyNumberFormat="1" applyFont="1" applyFill="1" applyBorder="1" applyAlignment="1">
      <alignment horizontal="center"/>
    </xf>
    <xf numFmtId="2" fontId="0" fillId="0" borderId="11" xfId="0" applyNumberFormat="1" applyFill="1" applyBorder="1" applyAlignment="1">
      <alignment horizontal="center"/>
    </xf>
    <xf numFmtId="0" fontId="19" fillId="33" borderId="18" xfId="0" applyFont="1" applyFill="1" applyBorder="1" applyAlignment="1">
      <alignment horizontal="center"/>
    </xf>
    <xf numFmtId="1" fontId="19" fillId="33" borderId="17" xfId="0" applyNumberFormat="1" applyFont="1" applyFill="1" applyBorder="1" applyAlignment="1">
      <alignment horizontal="center"/>
    </xf>
    <xf numFmtId="0" fontId="0" fillId="33" borderId="10" xfId="0" applyFill="1" applyBorder="1" applyAlignment="1">
      <alignment horizontal="left"/>
    </xf>
    <xf numFmtId="2" fontId="0" fillId="0" borderId="0" xfId="0" applyNumberFormat="1" applyFill="1" applyAlignment="1">
      <alignment horizontal="center"/>
    </xf>
    <xf numFmtId="0" fontId="0" fillId="0" borderId="0" xfId="0" applyFill="1"/>
    <xf numFmtId="0" fontId="19" fillId="0" borderId="0" xfId="0" applyFont="1" applyFill="1" applyAlignment="1">
      <alignment horizontal="center"/>
    </xf>
    <xf numFmtId="2" fontId="0" fillId="0" borderId="15" xfId="0" applyNumberFormat="1" applyFill="1" applyBorder="1" applyAlignment="1">
      <alignment horizontal="center"/>
    </xf>
    <xf numFmtId="2" fontId="0" fillId="0" borderId="16" xfId="0" applyNumberFormat="1" applyFill="1" applyBorder="1" applyAlignment="1">
      <alignment horizontal="center"/>
    </xf>
    <xf numFmtId="2" fontId="0" fillId="33" borderId="15" xfId="0" applyNumberFormat="1" applyFill="1" applyBorder="1" applyAlignment="1">
      <alignment horizontal="center"/>
    </xf>
    <xf numFmtId="2" fontId="0" fillId="33" borderId="17" xfId="0" applyNumberFormat="1" applyFill="1" applyBorder="1" applyAlignment="1">
      <alignment horizontal="center"/>
    </xf>
    <xf numFmtId="2" fontId="0" fillId="33" borderId="18" xfId="0" applyNumberFormat="1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33" borderId="16" xfId="0" applyFill="1" applyBorder="1" applyAlignment="1">
      <alignment horizontal="center"/>
    </xf>
    <xf numFmtId="0" fontId="0" fillId="33" borderId="18" xfId="0" applyFill="1" applyBorder="1" applyAlignment="1">
      <alignment horizontal="center"/>
    </xf>
    <xf numFmtId="0" fontId="0" fillId="33" borderId="18" xfId="0" applyFill="1" applyBorder="1" applyAlignment="1">
      <alignment horizontal="left"/>
    </xf>
    <xf numFmtId="0" fontId="0" fillId="33" borderId="18" xfId="0" applyFill="1" applyBorder="1"/>
    <xf numFmtId="49" fontId="0" fillId="33" borderId="18" xfId="0" applyNumberFormat="1" applyFill="1" applyBorder="1" applyAlignment="1">
      <alignment horizontal="center"/>
    </xf>
    <xf numFmtId="0" fontId="0" fillId="33" borderId="19" xfId="0" applyFill="1" applyBorder="1" applyAlignment="1">
      <alignment horizontal="center"/>
    </xf>
    <xf numFmtId="2" fontId="19" fillId="0" borderId="24" xfId="0" applyNumberFormat="1" applyFont="1" applyBorder="1" applyAlignment="1">
      <alignment horizontal="center"/>
    </xf>
    <xf numFmtId="2" fontId="16" fillId="0" borderId="25" xfId="0" applyNumberFormat="1" applyFont="1" applyFill="1" applyBorder="1" applyAlignment="1">
      <alignment horizontal="center"/>
    </xf>
    <xf numFmtId="2" fontId="16" fillId="0" borderId="26" xfId="0" applyNumberFormat="1" applyFont="1" applyFill="1" applyBorder="1" applyAlignment="1">
      <alignment horizontal="center"/>
    </xf>
    <xf numFmtId="0" fontId="16" fillId="0" borderId="26" xfId="0" applyFont="1" applyFill="1" applyBorder="1"/>
    <xf numFmtId="49" fontId="16" fillId="0" borderId="26" xfId="0" applyNumberFormat="1" applyFont="1" applyFill="1" applyBorder="1" applyAlignment="1">
      <alignment horizontal="center"/>
    </xf>
    <xf numFmtId="0" fontId="16" fillId="0" borderId="26" xfId="0" applyFont="1" applyFill="1" applyBorder="1" applyAlignment="1">
      <alignment horizontal="center"/>
    </xf>
    <xf numFmtId="0" fontId="16" fillId="0" borderId="27" xfId="0" applyFont="1" applyFill="1" applyBorder="1" applyAlignment="1">
      <alignment horizontal="center"/>
    </xf>
    <xf numFmtId="2" fontId="16" fillId="0" borderId="27" xfId="0" applyNumberFormat="1" applyFont="1" applyFill="1" applyBorder="1" applyAlignment="1">
      <alignment horizontal="center"/>
    </xf>
    <xf numFmtId="1" fontId="23" fillId="0" borderId="25" xfId="0" applyNumberFormat="1" applyFont="1" applyBorder="1" applyAlignment="1">
      <alignment horizontal="center"/>
    </xf>
    <xf numFmtId="0" fontId="23" fillId="0" borderId="26" xfId="0" applyFont="1" applyBorder="1" applyAlignment="1">
      <alignment horizontal="center"/>
    </xf>
    <xf numFmtId="0" fontId="23" fillId="0" borderId="27" xfId="0" applyFont="1" applyBorder="1" applyAlignment="1">
      <alignment horizontal="center"/>
    </xf>
    <xf numFmtId="2" fontId="19" fillId="33" borderId="24" xfId="0" applyNumberFormat="1" applyFont="1" applyFill="1" applyBorder="1" applyAlignment="1">
      <alignment horizontal="center"/>
    </xf>
    <xf numFmtId="1" fontId="24" fillId="0" borderId="15" xfId="0" applyNumberFormat="1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2" fontId="24" fillId="0" borderId="23" xfId="0" applyNumberFormat="1" applyFont="1" applyFill="1" applyBorder="1" applyAlignment="1">
      <alignment horizontal="center"/>
    </xf>
    <xf numFmtId="2" fontId="24" fillId="0" borderId="12" xfId="0" applyNumberFormat="1" applyFont="1" applyFill="1" applyBorder="1" applyAlignment="1">
      <alignment horizontal="center"/>
    </xf>
    <xf numFmtId="0" fontId="24" fillId="0" borderId="12" xfId="0" applyFont="1" applyFill="1" applyBorder="1"/>
    <xf numFmtId="49" fontId="24" fillId="0" borderId="12" xfId="0" applyNumberFormat="1" applyFont="1" applyFill="1" applyBorder="1" applyAlignment="1">
      <alignment horizontal="center"/>
    </xf>
    <xf numFmtId="0" fontId="24" fillId="0" borderId="12" xfId="0" applyFont="1" applyFill="1" applyBorder="1" applyAlignment="1">
      <alignment horizontal="center"/>
    </xf>
    <xf numFmtId="0" fontId="24" fillId="0" borderId="24" xfId="0" applyFont="1" applyFill="1" applyBorder="1" applyAlignment="1">
      <alignment horizontal="center"/>
    </xf>
    <xf numFmtId="2" fontId="24" fillId="0" borderId="24" xfId="0" applyNumberFormat="1" applyFont="1" applyBorder="1" applyAlignment="1">
      <alignment horizontal="center"/>
    </xf>
    <xf numFmtId="0" fontId="24" fillId="0" borderId="0" xfId="0" applyFont="1" applyFill="1"/>
    <xf numFmtId="2" fontId="24" fillId="0" borderId="15" xfId="0" applyNumberFormat="1" applyFont="1" applyFill="1" applyBorder="1" applyAlignment="1">
      <alignment horizontal="center"/>
    </xf>
    <xf numFmtId="2" fontId="24" fillId="0" borderId="10" xfId="0" applyNumberFormat="1" applyFont="1" applyFill="1" applyBorder="1" applyAlignment="1">
      <alignment horizontal="center"/>
    </xf>
    <xf numFmtId="0" fontId="24" fillId="0" borderId="10" xfId="0" applyFont="1" applyFill="1" applyBorder="1"/>
    <xf numFmtId="49" fontId="24" fillId="0" borderId="10" xfId="0" applyNumberFormat="1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/>
    </xf>
    <xf numFmtId="0" fontId="24" fillId="0" borderId="16" xfId="0" applyFont="1" applyFill="1" applyBorder="1" applyAlignment="1">
      <alignment horizontal="center"/>
    </xf>
    <xf numFmtId="2" fontId="24" fillId="0" borderId="16" xfId="0" applyNumberFormat="1" applyFont="1" applyFill="1" applyBorder="1" applyAlignment="1">
      <alignment horizontal="center"/>
    </xf>
    <xf numFmtId="2" fontId="24" fillId="0" borderId="20" xfId="0" applyNumberFormat="1" applyFont="1" applyFill="1" applyBorder="1" applyAlignment="1">
      <alignment horizontal="center"/>
    </xf>
    <xf numFmtId="2" fontId="24" fillId="0" borderId="21" xfId="0" applyNumberFormat="1" applyFont="1" applyFill="1" applyBorder="1" applyAlignment="1">
      <alignment horizontal="center"/>
    </xf>
    <xf numFmtId="2" fontId="24" fillId="0" borderId="22" xfId="0" applyNumberFormat="1" applyFont="1" applyBorder="1" applyAlignment="1">
      <alignment horizontal="center"/>
    </xf>
    <xf numFmtId="2" fontId="19" fillId="33" borderId="31" xfId="0" applyNumberFormat="1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1" fontId="24" fillId="0" borderId="20" xfId="0" applyNumberFormat="1" applyFont="1" applyBorder="1" applyAlignment="1">
      <alignment horizontal="center"/>
    </xf>
    <xf numFmtId="0" fontId="24" fillId="0" borderId="21" xfId="0" applyFont="1" applyBorder="1" applyAlignment="1">
      <alignment horizontal="center"/>
    </xf>
    <xf numFmtId="0" fontId="24" fillId="0" borderId="0" xfId="0" applyFont="1" applyFill="1" applyAlignment="1">
      <alignment horizontal="center"/>
    </xf>
    <xf numFmtId="1" fontId="23" fillId="0" borderId="32" xfId="0" applyNumberFormat="1" applyFont="1" applyBorder="1" applyAlignment="1">
      <alignment horizontal="center"/>
    </xf>
    <xf numFmtId="0" fontId="23" fillId="0" borderId="33" xfId="0" applyFont="1" applyBorder="1" applyAlignment="1">
      <alignment horizontal="center"/>
    </xf>
    <xf numFmtId="0" fontId="23" fillId="0" borderId="34" xfId="0" applyFont="1" applyBorder="1" applyAlignment="1">
      <alignment horizontal="center"/>
    </xf>
    <xf numFmtId="0" fontId="0" fillId="0" borderId="18" xfId="0" applyFill="1" applyBorder="1"/>
    <xf numFmtId="2" fontId="0" fillId="0" borderId="19" xfId="0" applyNumberFormat="1" applyFill="1" applyBorder="1" applyAlignment="1">
      <alignment horizontal="center"/>
    </xf>
    <xf numFmtId="49" fontId="0" fillId="0" borderId="18" xfId="0" applyNumberFormat="1" applyFill="1" applyBorder="1" applyAlignment="1">
      <alignment horizontal="center"/>
    </xf>
    <xf numFmtId="2" fontId="0" fillId="0" borderId="38" xfId="0" applyNumberFormat="1" applyFill="1" applyBorder="1" applyAlignment="1">
      <alignment horizontal="center"/>
    </xf>
    <xf numFmtId="2" fontId="0" fillId="0" borderId="17" xfId="0" applyNumberFormat="1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2" fontId="0" fillId="0" borderId="18" xfId="0" applyNumberFormat="1" applyFill="1" applyBorder="1" applyAlignment="1">
      <alignment horizontal="center"/>
    </xf>
    <xf numFmtId="2" fontId="0" fillId="33" borderId="23" xfId="0" applyNumberFormat="1" applyFill="1" applyBorder="1" applyAlignment="1">
      <alignment horizontal="center"/>
    </xf>
    <xf numFmtId="0" fontId="0" fillId="33" borderId="12" xfId="0" applyFill="1" applyBorder="1" applyAlignment="1">
      <alignment horizontal="center"/>
    </xf>
    <xf numFmtId="2" fontId="0" fillId="33" borderId="22" xfId="0" applyNumberFormat="1" applyFill="1" applyBorder="1" applyAlignment="1">
      <alignment horizontal="center"/>
    </xf>
    <xf numFmtId="49" fontId="0" fillId="33" borderId="12" xfId="0" applyNumberFormat="1" applyFill="1" applyBorder="1" applyAlignment="1">
      <alignment horizontal="center"/>
    </xf>
    <xf numFmtId="0" fontId="19" fillId="33" borderId="21" xfId="0" applyFont="1" applyFill="1" applyBorder="1" applyAlignment="1">
      <alignment horizontal="center"/>
    </xf>
    <xf numFmtId="0" fontId="0" fillId="33" borderId="12" xfId="0" applyFill="1" applyBorder="1"/>
    <xf numFmtId="1" fontId="19" fillId="33" borderId="20" xfId="0" applyNumberFormat="1" applyFont="1" applyFill="1" applyBorder="1" applyAlignment="1">
      <alignment horizontal="center"/>
    </xf>
    <xf numFmtId="2" fontId="0" fillId="33" borderId="12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Alignment="1">
      <alignment horizontal="center"/>
    </xf>
    <xf numFmtId="0" fontId="19" fillId="0" borderId="10" xfId="0" applyFont="1" applyBorder="1" applyAlignment="1">
      <alignment horizontal="center"/>
    </xf>
    <xf numFmtId="0" fontId="0" fillId="0" borderId="10" xfId="0" applyFill="1" applyBorder="1" applyAlignment="1">
      <alignment horizontal="center"/>
    </xf>
    <xf numFmtId="2" fontId="0" fillId="0" borderId="10" xfId="0" applyNumberFormat="1" applyFill="1" applyBorder="1" applyAlignment="1">
      <alignment horizontal="center"/>
    </xf>
    <xf numFmtId="0" fontId="0" fillId="0" borderId="10" xfId="0" applyFill="1" applyBorder="1"/>
    <xf numFmtId="49" fontId="0" fillId="0" borderId="10" xfId="0" applyNumberForma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2" fontId="24" fillId="0" borderId="11" xfId="0" applyNumberFormat="1" applyFont="1" applyFill="1" applyBorder="1" applyAlignment="1">
      <alignment horizontal="center"/>
    </xf>
    <xf numFmtId="0" fontId="24" fillId="0" borderId="15" xfId="0" applyFont="1" applyFill="1" applyBorder="1" applyAlignment="1">
      <alignment horizontal="center"/>
    </xf>
    <xf numFmtId="2" fontId="16" fillId="0" borderId="10" xfId="0" applyNumberFormat="1" applyFont="1" applyFill="1" applyBorder="1" applyAlignment="1">
      <alignment horizontal="center"/>
    </xf>
    <xf numFmtId="0" fontId="16" fillId="0" borderId="10" xfId="0" applyFont="1" applyFill="1" applyBorder="1" applyAlignment="1">
      <alignment horizontal="center"/>
    </xf>
    <xf numFmtId="2" fontId="16" fillId="0" borderId="25" xfId="0" applyNumberFormat="1" applyFont="1" applyFill="1" applyBorder="1" applyAlignment="1">
      <alignment horizontal="center"/>
    </xf>
    <xf numFmtId="2" fontId="16" fillId="0" borderId="26" xfId="0" applyNumberFormat="1" applyFont="1" applyFill="1" applyBorder="1" applyAlignment="1">
      <alignment horizontal="center"/>
    </xf>
    <xf numFmtId="2" fontId="16" fillId="0" borderId="27" xfId="0" applyNumberFormat="1" applyFont="1" applyFill="1" applyBorder="1" applyAlignment="1">
      <alignment horizontal="center"/>
    </xf>
    <xf numFmtId="0" fontId="24" fillId="0" borderId="39" xfId="0" applyFont="1" applyFill="1" applyBorder="1" applyAlignment="1">
      <alignment horizontal="center"/>
    </xf>
    <xf numFmtId="0" fontId="24" fillId="0" borderId="40" xfId="0" applyFont="1" applyFill="1" applyBorder="1" applyAlignment="1">
      <alignment horizontal="center"/>
    </xf>
    <xf numFmtId="2" fontId="24" fillId="0" borderId="41" xfId="0" applyNumberFormat="1" applyFont="1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2" fontId="0" fillId="0" borderId="24" xfId="0" applyNumberForma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33" borderId="13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24" fillId="0" borderId="11" xfId="0" applyFont="1" applyFill="1" applyBorder="1" applyAlignment="1">
      <alignment horizontal="center"/>
    </xf>
    <xf numFmtId="0" fontId="0" fillId="0" borderId="38" xfId="0" applyFill="1" applyBorder="1" applyAlignment="1">
      <alignment horizontal="center"/>
    </xf>
    <xf numFmtId="2" fontId="0" fillId="33" borderId="20" xfId="0" applyNumberFormat="1" applyFill="1" applyBorder="1" applyAlignment="1">
      <alignment horizontal="center"/>
    </xf>
    <xf numFmtId="2" fontId="0" fillId="33" borderId="21" xfId="0" applyNumberFormat="1" applyFill="1" applyBorder="1" applyAlignment="1">
      <alignment horizontal="center"/>
    </xf>
    <xf numFmtId="2" fontId="0" fillId="33" borderId="42" xfId="0" applyNumberFormat="1" applyFill="1" applyBorder="1" applyAlignment="1">
      <alignment horizontal="center"/>
    </xf>
    <xf numFmtId="0" fontId="0" fillId="0" borderId="0" xfId="0" applyNumberFormat="1" applyFill="1" applyAlignment="1">
      <alignment horizontal="center"/>
    </xf>
    <xf numFmtId="0" fontId="19" fillId="0" borderId="0" xfId="0" applyNumberFormat="1" applyFont="1" applyFill="1"/>
    <xf numFmtId="0" fontId="0" fillId="0" borderId="0" xfId="0" applyNumberFormat="1" applyFill="1"/>
    <xf numFmtId="2" fontId="16" fillId="0" borderId="0" xfId="0" applyNumberFormat="1" applyFont="1" applyFill="1" applyAlignment="1">
      <alignment horizontal="center"/>
    </xf>
    <xf numFmtId="0" fontId="16" fillId="0" borderId="0" xfId="0" applyNumberFormat="1" applyFont="1" applyFill="1" applyAlignment="1">
      <alignment horizontal="center"/>
    </xf>
    <xf numFmtId="0" fontId="23" fillId="0" borderId="10" xfId="0" applyFont="1" applyBorder="1" applyAlignment="1">
      <alignment horizontal="center"/>
    </xf>
    <xf numFmtId="2" fontId="23" fillId="0" borderId="10" xfId="0" applyNumberFormat="1" applyFont="1" applyBorder="1" applyAlignment="1">
      <alignment horizontal="center"/>
    </xf>
    <xf numFmtId="0" fontId="23" fillId="0" borderId="10" xfId="0" applyFont="1" applyBorder="1"/>
    <xf numFmtId="2" fontId="19" fillId="0" borderId="10" xfId="0" applyNumberFormat="1" applyFont="1" applyBorder="1" applyAlignment="1">
      <alignment horizontal="center"/>
    </xf>
    <xf numFmtId="0" fontId="19" fillId="0" borderId="10" xfId="0" applyFont="1" applyBorder="1"/>
    <xf numFmtId="0" fontId="19" fillId="0" borderId="0" xfId="0" applyFont="1" applyAlignment="1">
      <alignment horizontal="center"/>
    </xf>
    <xf numFmtId="2" fontId="19" fillId="0" borderId="0" xfId="0" applyNumberFormat="1" applyFont="1" applyAlignment="1">
      <alignment horizontal="center"/>
    </xf>
    <xf numFmtId="0" fontId="19" fillId="0" borderId="0" xfId="0" applyFont="1"/>
    <xf numFmtId="2" fontId="24" fillId="0" borderId="10" xfId="0" applyNumberFormat="1" applyFont="1" applyBorder="1" applyAlignment="1">
      <alignment horizontal="center"/>
    </xf>
    <xf numFmtId="0" fontId="24" fillId="0" borderId="10" xfId="0" applyFont="1" applyBorder="1"/>
    <xf numFmtId="0" fontId="14" fillId="0" borderId="0" xfId="0" applyFont="1"/>
    <xf numFmtId="0" fontId="14" fillId="0" borderId="10" xfId="0" applyFont="1" applyBorder="1" applyAlignment="1">
      <alignment horizontal="center"/>
    </xf>
    <xf numFmtId="1" fontId="0" fillId="0" borderId="0" xfId="0" applyNumberFormat="1" applyFill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0" fillId="34" borderId="0" xfId="0" applyFill="1"/>
    <xf numFmtId="0" fontId="16" fillId="34" borderId="10" xfId="0" applyFont="1" applyFill="1" applyBorder="1"/>
    <xf numFmtId="0" fontId="0" fillId="34" borderId="10" xfId="0" applyFill="1" applyBorder="1"/>
    <xf numFmtId="2" fontId="16" fillId="0" borderId="10" xfId="0" applyNumberFormat="1" applyFont="1" applyFill="1" applyBorder="1" applyAlignment="1">
      <alignment horizontal="center"/>
    </xf>
    <xf numFmtId="0" fontId="16" fillId="0" borderId="10" xfId="0" applyFont="1" applyFill="1" applyBorder="1" applyAlignment="1">
      <alignment horizontal="center"/>
    </xf>
    <xf numFmtId="0" fontId="23" fillId="0" borderId="13" xfId="0" applyFont="1" applyFill="1" applyBorder="1" applyAlignment="1">
      <alignment horizontal="center"/>
    </xf>
    <xf numFmtId="0" fontId="23" fillId="0" borderId="14" xfId="0" applyFont="1" applyFill="1" applyBorder="1" applyAlignment="1">
      <alignment horizontal="center"/>
    </xf>
    <xf numFmtId="2" fontId="16" fillId="0" borderId="25" xfId="0" applyNumberFormat="1" applyFont="1" applyFill="1" applyBorder="1" applyAlignment="1">
      <alignment horizontal="center"/>
    </xf>
    <xf numFmtId="2" fontId="16" fillId="0" borderId="26" xfId="0" applyNumberFormat="1" applyFont="1" applyFill="1" applyBorder="1" applyAlignment="1">
      <alignment horizontal="center"/>
    </xf>
    <xf numFmtId="2" fontId="16" fillId="0" borderId="27" xfId="0" applyNumberFormat="1" applyFont="1" applyFill="1" applyBorder="1" applyAlignment="1">
      <alignment horizontal="center"/>
    </xf>
    <xf numFmtId="1" fontId="23" fillId="0" borderId="28" xfId="0" applyNumberFormat="1" applyFont="1" applyBorder="1" applyAlignment="1">
      <alignment horizontal="center"/>
    </xf>
    <xf numFmtId="1" fontId="23" fillId="0" borderId="29" xfId="0" applyNumberFormat="1" applyFont="1" applyBorder="1" applyAlignment="1">
      <alignment horizontal="center"/>
    </xf>
    <xf numFmtId="1" fontId="23" fillId="0" borderId="30" xfId="0" applyNumberFormat="1" applyFont="1" applyBorder="1" applyAlignment="1">
      <alignment horizontal="center"/>
    </xf>
    <xf numFmtId="2" fontId="16" fillId="0" borderId="32" xfId="0" applyNumberFormat="1" applyFont="1" applyFill="1" applyBorder="1" applyAlignment="1">
      <alignment horizontal="center"/>
    </xf>
    <xf numFmtId="2" fontId="16" fillId="0" borderId="33" xfId="0" applyNumberFormat="1" applyFont="1" applyFill="1" applyBorder="1" applyAlignment="1">
      <alignment horizontal="center"/>
    </xf>
    <xf numFmtId="2" fontId="16" fillId="0" borderId="34" xfId="0" applyNumberFormat="1" applyFont="1" applyFill="1" applyBorder="1" applyAlignment="1">
      <alignment horizontal="center"/>
    </xf>
    <xf numFmtId="1" fontId="23" fillId="0" borderId="35" xfId="0" applyNumberFormat="1" applyFont="1" applyBorder="1" applyAlignment="1">
      <alignment horizontal="center"/>
    </xf>
    <xf numFmtId="1" fontId="23" fillId="0" borderId="36" xfId="0" applyNumberFormat="1" applyFont="1" applyBorder="1" applyAlignment="1">
      <alignment horizontal="center"/>
    </xf>
    <xf numFmtId="1" fontId="23" fillId="0" borderId="37" xfId="0" applyNumberFormat="1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391"/>
  <sheetViews>
    <sheetView tabSelected="1" topLeftCell="C1" workbookViewId="0">
      <pane ySplit="2" topLeftCell="A3" activePane="bottomLeft" state="frozen"/>
      <selection pane="bottomLeft" activeCell="C2" sqref="C2"/>
    </sheetView>
  </sheetViews>
  <sheetFormatPr defaultRowHeight="15"/>
  <cols>
    <col min="1" max="4" width="9.140625" style="3"/>
    <col min="5" max="5" width="12.7109375" style="161" customWidth="1"/>
    <col min="6" max="6" width="40.7109375" style="4" customWidth="1"/>
    <col min="7" max="7" width="10.7109375" style="2" customWidth="1"/>
    <col min="8" max="8" width="9.140625" style="1"/>
    <col min="9" max="9" width="14" style="1" bestFit="1" customWidth="1"/>
    <col min="10" max="13" width="9.140625" style="3"/>
    <col min="14" max="14" width="9.140625" style="42"/>
    <col min="15" max="18" width="6.7109375" style="1" customWidth="1"/>
    <col min="19" max="24" width="6.7109375" style="5" customWidth="1"/>
    <col min="25" max="16384" width="9.140625" style="4"/>
  </cols>
  <sheetData>
    <row r="1" spans="1:24">
      <c r="J1" s="164" t="s">
        <v>4238</v>
      </c>
      <c r="K1" s="164"/>
      <c r="L1" s="164"/>
      <c r="M1" s="164"/>
      <c r="N1" s="164"/>
      <c r="O1" s="165" t="s">
        <v>4250</v>
      </c>
      <c r="P1" s="165"/>
      <c r="Q1" s="165"/>
      <c r="R1" s="165"/>
      <c r="S1" s="166" t="s">
        <v>5533</v>
      </c>
      <c r="T1" s="167"/>
      <c r="U1" s="167"/>
      <c r="V1" s="167"/>
      <c r="W1" s="167"/>
      <c r="X1" s="167"/>
    </row>
    <row r="2" spans="1:24" s="6" customFormat="1">
      <c r="A2" s="22" t="s">
        <v>0</v>
      </c>
      <c r="B2" s="22" t="s">
        <v>1</v>
      </c>
      <c r="C2" s="22" t="s">
        <v>2</v>
      </c>
      <c r="D2" s="22" t="s">
        <v>3</v>
      </c>
      <c r="E2" s="162" t="s">
        <v>4</v>
      </c>
      <c r="F2" s="24" t="s">
        <v>5</v>
      </c>
      <c r="G2" s="25" t="s">
        <v>44</v>
      </c>
      <c r="H2" s="23" t="s">
        <v>6</v>
      </c>
      <c r="I2" s="23" t="s">
        <v>7</v>
      </c>
      <c r="J2" s="123" t="s">
        <v>5534</v>
      </c>
      <c r="K2" s="123" t="s">
        <v>5535</v>
      </c>
      <c r="L2" s="22" t="s">
        <v>4138</v>
      </c>
      <c r="M2" s="22" t="s">
        <v>4139</v>
      </c>
      <c r="N2" s="33" t="s">
        <v>4137</v>
      </c>
      <c r="O2" s="124" t="s">
        <v>5534</v>
      </c>
      <c r="P2" s="124" t="s">
        <v>5535</v>
      </c>
      <c r="Q2" s="34" t="s">
        <v>4138</v>
      </c>
      <c r="R2" s="34" t="s">
        <v>4139</v>
      </c>
      <c r="S2" s="21" t="s">
        <v>4129</v>
      </c>
      <c r="T2" s="21" t="s">
        <v>5531</v>
      </c>
      <c r="U2" s="21" t="s">
        <v>5532</v>
      </c>
      <c r="V2" s="21" t="s">
        <v>5536</v>
      </c>
      <c r="W2" s="21" t="s">
        <v>5537</v>
      </c>
      <c r="X2" s="21" t="s">
        <v>5538</v>
      </c>
    </row>
    <row r="3" spans="1:24">
      <c r="A3" s="27" t="s">
        <v>2712</v>
      </c>
      <c r="B3" s="27">
        <v>175.83</v>
      </c>
      <c r="C3" s="27">
        <v>175.83</v>
      </c>
      <c r="D3" s="27">
        <v>49.590000510215802</v>
      </c>
      <c r="E3" s="163" t="s">
        <v>4251</v>
      </c>
      <c r="F3" s="28" t="s">
        <v>870</v>
      </c>
      <c r="G3" s="29" t="s">
        <v>869</v>
      </c>
      <c r="H3" s="9" t="s">
        <v>8</v>
      </c>
      <c r="I3" s="9">
        <v>102</v>
      </c>
      <c r="J3" s="27">
        <v>75.66</v>
      </c>
      <c r="K3" s="27">
        <v>135.41</v>
      </c>
      <c r="L3" s="27">
        <v>136.85</v>
      </c>
      <c r="M3" s="27">
        <v>122.72</v>
      </c>
      <c r="N3" s="27">
        <f t="shared" ref="N3:N66" si="0">AVERAGE(J3:K3)/AVERAGE(L3:M3)</f>
        <v>0.81315252147782868</v>
      </c>
      <c r="O3" s="9">
        <v>52</v>
      </c>
      <c r="P3" s="9">
        <v>77</v>
      </c>
      <c r="Q3" s="9">
        <v>72</v>
      </c>
      <c r="R3" s="9">
        <v>65</v>
      </c>
      <c r="S3" s="26">
        <f t="shared" ref="S3:S8" si="1">COUNTIFS(L3,"&gt;3.99",M3,"3.99",N3,"&lt;0.505")</f>
        <v>0</v>
      </c>
      <c r="T3" s="26">
        <f t="shared" ref="T3:T66" si="2">COUNTIFS(L3,"&gt;3.99",M3,"&gt;3.99",J3,"",K3,"")</f>
        <v>0</v>
      </c>
      <c r="U3" s="26">
        <f t="shared" ref="U3:U66" si="3">COUNTIF(S3:T3,"1")</f>
        <v>0</v>
      </c>
      <c r="V3" s="26">
        <f t="shared" ref="V3:V66" si="4">COUNTIFS(J3,"&gt;3.99",K3,"&gt;3.99",N3,"&gt;1.999")</f>
        <v>0</v>
      </c>
      <c r="W3" s="26">
        <f t="shared" ref="W3:W66" si="5">COUNTIFS(J3,"&gt;3.99",K3,"&gt;3.99",L3,"",M3,"")</f>
        <v>0</v>
      </c>
      <c r="X3" s="26">
        <f t="shared" ref="X3:X66" si="6">COUNTIF(V3:W3,"1")</f>
        <v>0</v>
      </c>
    </row>
    <row r="4" spans="1:24">
      <c r="A4" s="27" t="s">
        <v>2713</v>
      </c>
      <c r="B4" s="27">
        <v>147.03</v>
      </c>
      <c r="C4" s="27">
        <v>170.18</v>
      </c>
      <c r="D4" s="27">
        <v>48.480001091957099</v>
      </c>
      <c r="E4" s="163" t="s">
        <v>4240</v>
      </c>
      <c r="F4" s="28" t="s">
        <v>871</v>
      </c>
      <c r="G4" s="29" t="s">
        <v>45</v>
      </c>
      <c r="H4" s="9" t="s">
        <v>8</v>
      </c>
      <c r="I4" s="9">
        <v>96</v>
      </c>
      <c r="J4" s="27">
        <v>141.27000000000001</v>
      </c>
      <c r="K4" s="27">
        <v>112.81</v>
      </c>
      <c r="L4" s="27">
        <v>13.08</v>
      </c>
      <c r="M4" s="27">
        <v>6.36</v>
      </c>
      <c r="N4" s="27">
        <f t="shared" si="0"/>
        <v>13.069958847736626</v>
      </c>
      <c r="O4" s="9">
        <v>78</v>
      </c>
      <c r="P4" s="9">
        <v>72</v>
      </c>
      <c r="Q4" s="9">
        <v>22</v>
      </c>
      <c r="R4" s="9">
        <v>16</v>
      </c>
      <c r="S4" s="26">
        <f t="shared" si="1"/>
        <v>0</v>
      </c>
      <c r="T4" s="26">
        <f t="shared" si="2"/>
        <v>0</v>
      </c>
      <c r="U4" s="26">
        <f t="shared" si="3"/>
        <v>0</v>
      </c>
      <c r="V4" s="26">
        <f t="shared" si="4"/>
        <v>1</v>
      </c>
      <c r="W4" s="26">
        <f t="shared" si="5"/>
        <v>0</v>
      </c>
      <c r="X4" s="26">
        <f t="shared" si="6"/>
        <v>1</v>
      </c>
    </row>
    <row r="5" spans="1:24">
      <c r="A5" s="27" t="s">
        <v>2714</v>
      </c>
      <c r="B5" s="27">
        <v>125.19</v>
      </c>
      <c r="C5" s="27">
        <v>125.19</v>
      </c>
      <c r="D5" s="27">
        <v>20.489999651908899</v>
      </c>
      <c r="E5" s="163" t="s">
        <v>4141</v>
      </c>
      <c r="F5" s="28" t="s">
        <v>879</v>
      </c>
      <c r="G5" s="29" t="s">
        <v>46</v>
      </c>
      <c r="H5" s="9" t="s">
        <v>8</v>
      </c>
      <c r="I5" s="9">
        <v>69</v>
      </c>
      <c r="J5" s="27">
        <v>80.31</v>
      </c>
      <c r="K5" s="27">
        <v>84.32</v>
      </c>
      <c r="L5" s="27">
        <v>59.07</v>
      </c>
      <c r="M5" s="27">
        <v>41.36</v>
      </c>
      <c r="N5" s="27">
        <f t="shared" si="0"/>
        <v>1.6392512197550531</v>
      </c>
      <c r="O5" s="9">
        <v>40</v>
      </c>
      <c r="P5" s="9">
        <v>42</v>
      </c>
      <c r="Q5" s="9">
        <v>27</v>
      </c>
      <c r="R5" s="9">
        <v>20</v>
      </c>
      <c r="S5" s="26">
        <f t="shared" si="1"/>
        <v>0</v>
      </c>
      <c r="T5" s="26">
        <f t="shared" si="2"/>
        <v>0</v>
      </c>
      <c r="U5" s="26">
        <f t="shared" si="3"/>
        <v>0</v>
      </c>
      <c r="V5" s="26">
        <f t="shared" si="4"/>
        <v>0</v>
      </c>
      <c r="W5" s="26">
        <f t="shared" si="5"/>
        <v>0</v>
      </c>
      <c r="X5" s="26">
        <f t="shared" si="6"/>
        <v>0</v>
      </c>
    </row>
    <row r="6" spans="1:24">
      <c r="A6" s="27" t="s">
        <v>2715</v>
      </c>
      <c r="B6" s="27">
        <v>114.76</v>
      </c>
      <c r="C6" s="27">
        <v>114.76</v>
      </c>
      <c r="D6" s="27">
        <v>37.2000008821487</v>
      </c>
      <c r="E6" s="163" t="s">
        <v>4142</v>
      </c>
      <c r="F6" s="28" t="s">
        <v>872</v>
      </c>
      <c r="G6" s="29" t="s">
        <v>873</v>
      </c>
      <c r="H6" s="9" t="s">
        <v>8</v>
      </c>
      <c r="I6" s="9">
        <v>63</v>
      </c>
      <c r="J6" s="27">
        <v>92.36</v>
      </c>
      <c r="K6" s="27">
        <v>91.32</v>
      </c>
      <c r="L6" s="27">
        <v>48.59</v>
      </c>
      <c r="M6" s="27">
        <v>47.78</v>
      </c>
      <c r="N6" s="27">
        <f t="shared" si="0"/>
        <v>1.9059873404586489</v>
      </c>
      <c r="O6" s="9">
        <v>47</v>
      </c>
      <c r="P6" s="9">
        <v>49</v>
      </c>
      <c r="Q6" s="9">
        <v>25</v>
      </c>
      <c r="R6" s="9">
        <v>25</v>
      </c>
      <c r="S6" s="26">
        <f t="shared" si="1"/>
        <v>0</v>
      </c>
      <c r="T6" s="26">
        <f t="shared" si="2"/>
        <v>0</v>
      </c>
      <c r="U6" s="26">
        <f t="shared" si="3"/>
        <v>0</v>
      </c>
      <c r="V6" s="26">
        <f t="shared" si="4"/>
        <v>0</v>
      </c>
      <c r="W6" s="26">
        <f t="shared" si="5"/>
        <v>0</v>
      </c>
      <c r="X6" s="26">
        <f t="shared" si="6"/>
        <v>0</v>
      </c>
    </row>
    <row r="7" spans="1:24">
      <c r="A7" s="27" t="s">
        <v>2716</v>
      </c>
      <c r="B7" s="27">
        <v>101.86</v>
      </c>
      <c r="C7" s="27">
        <v>101.86</v>
      </c>
      <c r="D7" s="27">
        <v>45.190000534057603</v>
      </c>
      <c r="E7" s="163" t="s">
        <v>4252</v>
      </c>
      <c r="F7" s="28" t="s">
        <v>875</v>
      </c>
      <c r="G7" s="29" t="s">
        <v>874</v>
      </c>
      <c r="H7" s="9" t="s">
        <v>8</v>
      </c>
      <c r="I7" s="9">
        <v>54</v>
      </c>
      <c r="J7" s="27">
        <v>55.14</v>
      </c>
      <c r="K7" s="27">
        <v>58.92</v>
      </c>
      <c r="L7" s="27">
        <v>75.400000000000006</v>
      </c>
      <c r="M7" s="27">
        <v>66.95</v>
      </c>
      <c r="N7" s="27">
        <f t="shared" si="0"/>
        <v>0.80126448893572166</v>
      </c>
      <c r="O7" s="9">
        <v>26</v>
      </c>
      <c r="P7" s="9">
        <v>32</v>
      </c>
      <c r="Q7" s="9">
        <v>38</v>
      </c>
      <c r="R7" s="9">
        <v>35</v>
      </c>
      <c r="S7" s="26">
        <f t="shared" si="1"/>
        <v>0</v>
      </c>
      <c r="T7" s="26">
        <f t="shared" si="2"/>
        <v>0</v>
      </c>
      <c r="U7" s="26">
        <f t="shared" si="3"/>
        <v>0</v>
      </c>
      <c r="V7" s="26">
        <f t="shared" si="4"/>
        <v>0</v>
      </c>
      <c r="W7" s="26">
        <f t="shared" si="5"/>
        <v>0</v>
      </c>
      <c r="X7" s="26">
        <f t="shared" si="6"/>
        <v>0</v>
      </c>
    </row>
    <row r="8" spans="1:24">
      <c r="A8" s="27" t="s">
        <v>2717</v>
      </c>
      <c r="B8" s="27">
        <v>90.02</v>
      </c>
      <c r="C8" s="27">
        <v>90.02</v>
      </c>
      <c r="D8" s="27">
        <v>55.599999427795403</v>
      </c>
      <c r="E8" s="163" t="s">
        <v>4253</v>
      </c>
      <c r="F8" s="28" t="s">
        <v>876</v>
      </c>
      <c r="G8" s="29" t="s">
        <v>47</v>
      </c>
      <c r="H8" s="9" t="s">
        <v>8</v>
      </c>
      <c r="I8" s="9">
        <v>58</v>
      </c>
      <c r="J8" s="27">
        <v>57.35</v>
      </c>
      <c r="K8" s="27">
        <v>82.48</v>
      </c>
      <c r="L8" s="27">
        <v>65.11</v>
      </c>
      <c r="M8" s="27">
        <v>67.06</v>
      </c>
      <c r="N8" s="27">
        <f t="shared" si="0"/>
        <v>1.0579556631610805</v>
      </c>
      <c r="O8" s="9">
        <v>32</v>
      </c>
      <c r="P8" s="9">
        <v>49</v>
      </c>
      <c r="Q8" s="9">
        <v>36</v>
      </c>
      <c r="R8" s="9">
        <v>36</v>
      </c>
      <c r="S8" s="26">
        <f t="shared" si="1"/>
        <v>0</v>
      </c>
      <c r="T8" s="26">
        <f t="shared" si="2"/>
        <v>0</v>
      </c>
      <c r="U8" s="26">
        <f t="shared" si="3"/>
        <v>0</v>
      </c>
      <c r="V8" s="26">
        <f t="shared" si="4"/>
        <v>0</v>
      </c>
      <c r="W8" s="26">
        <f t="shared" si="5"/>
        <v>0</v>
      </c>
      <c r="X8" s="26">
        <f t="shared" si="6"/>
        <v>0</v>
      </c>
    </row>
    <row r="9" spans="1:24">
      <c r="A9" s="27" t="s">
        <v>2718</v>
      </c>
      <c r="B9" s="27">
        <v>86.29</v>
      </c>
      <c r="C9" s="27">
        <v>86.29</v>
      </c>
      <c r="D9" s="27">
        <v>73.610001802444501</v>
      </c>
      <c r="E9" s="163" t="s">
        <v>4143</v>
      </c>
      <c r="F9" s="28" t="s">
        <v>880</v>
      </c>
      <c r="G9" s="29" t="s">
        <v>877</v>
      </c>
      <c r="H9" s="9" t="s">
        <v>8</v>
      </c>
      <c r="I9" s="9">
        <v>71</v>
      </c>
      <c r="J9" s="27">
        <v>63.9</v>
      </c>
      <c r="K9" s="27">
        <v>68.12</v>
      </c>
      <c r="L9" s="27">
        <v>79.989999999999995</v>
      </c>
      <c r="M9" s="27">
        <v>67.42</v>
      </c>
      <c r="N9" s="27">
        <f t="shared" si="0"/>
        <v>0.89559731361508721</v>
      </c>
      <c r="O9" s="9">
        <v>39</v>
      </c>
      <c r="P9" s="9">
        <v>37</v>
      </c>
      <c r="Q9" s="9">
        <v>61</v>
      </c>
      <c r="R9" s="9">
        <v>43</v>
      </c>
      <c r="S9" s="26">
        <f t="shared" ref="S9:S72" si="7">COUNTIFS(L9,"&gt;3.99",M9,"&gt;3.99",N9,"&lt;0.501")</f>
        <v>0</v>
      </c>
      <c r="T9" s="26">
        <f t="shared" si="2"/>
        <v>0</v>
      </c>
      <c r="U9" s="26">
        <f t="shared" si="3"/>
        <v>0</v>
      </c>
      <c r="V9" s="26">
        <f t="shared" si="4"/>
        <v>0</v>
      </c>
      <c r="W9" s="26">
        <f t="shared" si="5"/>
        <v>0</v>
      </c>
      <c r="X9" s="26">
        <f t="shared" si="6"/>
        <v>0</v>
      </c>
    </row>
    <row r="10" spans="1:24">
      <c r="A10" s="27" t="s">
        <v>2719</v>
      </c>
      <c r="B10" s="27">
        <v>79.06</v>
      </c>
      <c r="C10" s="27">
        <v>79.06</v>
      </c>
      <c r="D10" s="27">
        <v>28.630000352859501</v>
      </c>
      <c r="E10" s="163" t="s">
        <v>4144</v>
      </c>
      <c r="F10" s="28" t="s">
        <v>886</v>
      </c>
      <c r="G10" s="29" t="s">
        <v>878</v>
      </c>
      <c r="H10" s="9" t="s">
        <v>8</v>
      </c>
      <c r="I10" s="9">
        <v>46</v>
      </c>
      <c r="J10" s="27">
        <v>51.95</v>
      </c>
      <c r="K10" s="27">
        <v>54.46</v>
      </c>
      <c r="L10" s="27">
        <v>18.61</v>
      </c>
      <c r="M10" s="27">
        <v>16.18</v>
      </c>
      <c r="N10" s="27">
        <f t="shared" si="0"/>
        <v>3.0586375395228513</v>
      </c>
      <c r="O10" s="9">
        <v>26</v>
      </c>
      <c r="P10" s="9">
        <v>31</v>
      </c>
      <c r="Q10" s="9">
        <v>10</v>
      </c>
      <c r="R10" s="9">
        <v>8</v>
      </c>
      <c r="S10" s="26">
        <f t="shared" si="7"/>
        <v>0</v>
      </c>
      <c r="T10" s="26">
        <f t="shared" si="2"/>
        <v>0</v>
      </c>
      <c r="U10" s="26">
        <f t="shared" si="3"/>
        <v>0</v>
      </c>
      <c r="V10" s="26">
        <f t="shared" si="4"/>
        <v>1</v>
      </c>
      <c r="W10" s="26">
        <f t="shared" si="5"/>
        <v>0</v>
      </c>
      <c r="X10" s="26">
        <f t="shared" si="6"/>
        <v>1</v>
      </c>
    </row>
    <row r="11" spans="1:24">
      <c r="A11" s="27" t="s">
        <v>2720</v>
      </c>
      <c r="B11" s="27">
        <v>63.57</v>
      </c>
      <c r="C11" s="27">
        <v>63.57</v>
      </c>
      <c r="D11" s="27">
        <v>44.900000095367403</v>
      </c>
      <c r="E11" s="163" t="s">
        <v>4145</v>
      </c>
      <c r="F11" s="28" t="s">
        <v>881</v>
      </c>
      <c r="G11" s="29" t="s">
        <v>48</v>
      </c>
      <c r="H11" s="9" t="s">
        <v>8</v>
      </c>
      <c r="I11" s="9">
        <v>32</v>
      </c>
      <c r="J11" s="27">
        <v>38.53</v>
      </c>
      <c r="K11" s="27">
        <v>44.06</v>
      </c>
      <c r="L11" s="27">
        <v>19.329999999999998</v>
      </c>
      <c r="M11" s="27"/>
      <c r="N11" s="27">
        <f t="shared" si="0"/>
        <v>2.1363166063114334</v>
      </c>
      <c r="O11" s="9">
        <v>18</v>
      </c>
      <c r="P11" s="9">
        <v>24</v>
      </c>
      <c r="Q11" s="9">
        <v>9</v>
      </c>
      <c r="R11" s="9"/>
      <c r="S11" s="26">
        <f t="shared" si="7"/>
        <v>0</v>
      </c>
      <c r="T11" s="26">
        <f t="shared" si="2"/>
        <v>0</v>
      </c>
      <c r="U11" s="26">
        <f t="shared" si="3"/>
        <v>0</v>
      </c>
      <c r="V11" s="26">
        <f t="shared" si="4"/>
        <v>1</v>
      </c>
      <c r="W11" s="26">
        <f t="shared" si="5"/>
        <v>0</v>
      </c>
      <c r="X11" s="26">
        <f t="shared" si="6"/>
        <v>1</v>
      </c>
    </row>
    <row r="12" spans="1:24">
      <c r="A12" s="27" t="s">
        <v>2721</v>
      </c>
      <c r="B12" s="27">
        <v>63.36</v>
      </c>
      <c r="C12" s="27">
        <v>63.36</v>
      </c>
      <c r="D12" s="27">
        <v>77.329999208450303</v>
      </c>
      <c r="E12" s="163" t="s">
        <v>4254</v>
      </c>
      <c r="F12" s="28" t="s">
        <v>4104</v>
      </c>
      <c r="G12" s="29" t="s">
        <v>4103</v>
      </c>
      <c r="H12" s="9" t="s">
        <v>8</v>
      </c>
      <c r="I12" s="9">
        <v>87</v>
      </c>
      <c r="J12" s="27">
        <v>41.11</v>
      </c>
      <c r="K12" s="27">
        <v>53.51</v>
      </c>
      <c r="L12" s="27">
        <v>46.47</v>
      </c>
      <c r="M12" s="27">
        <v>46.25</v>
      </c>
      <c r="N12" s="27">
        <f t="shared" si="0"/>
        <v>1.0204918032786885</v>
      </c>
      <c r="O12" s="9">
        <v>52</v>
      </c>
      <c r="P12" s="9">
        <v>52</v>
      </c>
      <c r="Q12" s="9">
        <v>57</v>
      </c>
      <c r="R12" s="9">
        <v>46</v>
      </c>
      <c r="S12" s="26">
        <f t="shared" si="7"/>
        <v>0</v>
      </c>
      <c r="T12" s="26">
        <f t="shared" si="2"/>
        <v>0</v>
      </c>
      <c r="U12" s="26">
        <f t="shared" si="3"/>
        <v>0</v>
      </c>
      <c r="V12" s="26">
        <f t="shared" si="4"/>
        <v>0</v>
      </c>
      <c r="W12" s="26">
        <f t="shared" si="5"/>
        <v>0</v>
      </c>
      <c r="X12" s="26">
        <f t="shared" si="6"/>
        <v>0</v>
      </c>
    </row>
    <row r="13" spans="1:24">
      <c r="A13" s="27" t="s">
        <v>2722</v>
      </c>
      <c r="B13" s="27">
        <v>61.21</v>
      </c>
      <c r="C13" s="27">
        <v>61.21</v>
      </c>
      <c r="D13" s="27">
        <v>74.099999666214003</v>
      </c>
      <c r="E13" s="163" t="s">
        <v>4255</v>
      </c>
      <c r="F13" s="28" t="s">
        <v>883</v>
      </c>
      <c r="G13" s="29" t="s">
        <v>49</v>
      </c>
      <c r="H13" s="9" t="s">
        <v>8</v>
      </c>
      <c r="I13" s="9">
        <v>55</v>
      </c>
      <c r="J13" s="27">
        <v>47.56</v>
      </c>
      <c r="K13" s="27">
        <v>43.35</v>
      </c>
      <c r="L13" s="27">
        <v>58</v>
      </c>
      <c r="M13" s="27">
        <v>54.44</v>
      </c>
      <c r="N13" s="27">
        <f t="shared" si="0"/>
        <v>0.80852009960868021</v>
      </c>
      <c r="O13" s="9">
        <v>31</v>
      </c>
      <c r="P13" s="9">
        <v>38</v>
      </c>
      <c r="Q13" s="9">
        <v>36</v>
      </c>
      <c r="R13" s="9">
        <v>31</v>
      </c>
      <c r="S13" s="26">
        <f t="shared" si="7"/>
        <v>0</v>
      </c>
      <c r="T13" s="26">
        <f t="shared" si="2"/>
        <v>0</v>
      </c>
      <c r="U13" s="26">
        <f t="shared" si="3"/>
        <v>0</v>
      </c>
      <c r="V13" s="26">
        <f t="shared" si="4"/>
        <v>0</v>
      </c>
      <c r="W13" s="26">
        <f t="shared" si="5"/>
        <v>0</v>
      </c>
      <c r="X13" s="26">
        <f t="shared" si="6"/>
        <v>0</v>
      </c>
    </row>
    <row r="14" spans="1:24">
      <c r="A14" s="27" t="s">
        <v>2723</v>
      </c>
      <c r="B14" s="27">
        <v>59.09</v>
      </c>
      <c r="C14" s="27">
        <v>59.09</v>
      </c>
      <c r="D14" s="27">
        <v>45.159998536109903</v>
      </c>
      <c r="E14" s="163" t="s">
        <v>4146</v>
      </c>
      <c r="F14" s="28" t="s">
        <v>884</v>
      </c>
      <c r="G14" s="29" t="s">
        <v>885</v>
      </c>
      <c r="H14" s="9" t="s">
        <v>8</v>
      </c>
      <c r="I14" s="9">
        <v>32</v>
      </c>
      <c r="J14" s="27">
        <v>53.41</v>
      </c>
      <c r="K14" s="27">
        <v>45.79</v>
      </c>
      <c r="L14" s="27">
        <v>34.549999999999997</v>
      </c>
      <c r="M14" s="27">
        <v>24.49</v>
      </c>
      <c r="N14" s="27">
        <f t="shared" si="0"/>
        <v>1.6802168021680217</v>
      </c>
      <c r="O14" s="9">
        <v>29</v>
      </c>
      <c r="P14" s="9">
        <v>24</v>
      </c>
      <c r="Q14" s="9">
        <v>17</v>
      </c>
      <c r="R14" s="9">
        <v>11</v>
      </c>
      <c r="S14" s="26">
        <f t="shared" si="7"/>
        <v>0</v>
      </c>
      <c r="T14" s="26">
        <f t="shared" si="2"/>
        <v>0</v>
      </c>
      <c r="U14" s="26">
        <f t="shared" si="3"/>
        <v>0</v>
      </c>
      <c r="V14" s="26">
        <f t="shared" si="4"/>
        <v>0</v>
      </c>
      <c r="W14" s="26">
        <f t="shared" si="5"/>
        <v>0</v>
      </c>
      <c r="X14" s="26">
        <f t="shared" si="6"/>
        <v>0</v>
      </c>
    </row>
    <row r="15" spans="1:24">
      <c r="A15" s="27" t="s">
        <v>2724</v>
      </c>
      <c r="B15" s="27">
        <v>58.58</v>
      </c>
      <c r="C15" s="27">
        <v>58.58</v>
      </c>
      <c r="D15" s="27">
        <v>55.349999666214003</v>
      </c>
      <c r="E15" s="163" t="s">
        <v>4256</v>
      </c>
      <c r="F15" s="28" t="s">
        <v>887</v>
      </c>
      <c r="G15" s="29" t="s">
        <v>51</v>
      </c>
      <c r="H15" s="9" t="s">
        <v>8</v>
      </c>
      <c r="I15" s="9">
        <v>35</v>
      </c>
      <c r="J15" s="27">
        <v>17.29</v>
      </c>
      <c r="K15" s="27">
        <v>46.7</v>
      </c>
      <c r="L15" s="27">
        <v>44.5</v>
      </c>
      <c r="M15" s="27">
        <v>49.72</v>
      </c>
      <c r="N15" s="27">
        <f t="shared" si="0"/>
        <v>0.67915516875398008</v>
      </c>
      <c r="O15" s="9">
        <v>8</v>
      </c>
      <c r="P15" s="9">
        <v>24</v>
      </c>
      <c r="Q15" s="9">
        <v>26</v>
      </c>
      <c r="R15" s="9">
        <v>26</v>
      </c>
      <c r="S15" s="26">
        <f t="shared" si="7"/>
        <v>0</v>
      </c>
      <c r="T15" s="26">
        <f t="shared" si="2"/>
        <v>0</v>
      </c>
      <c r="U15" s="26">
        <f t="shared" si="3"/>
        <v>0</v>
      </c>
      <c r="V15" s="26">
        <f t="shared" si="4"/>
        <v>0</v>
      </c>
      <c r="W15" s="26">
        <f t="shared" si="5"/>
        <v>0</v>
      </c>
      <c r="X15" s="26">
        <f t="shared" si="6"/>
        <v>0</v>
      </c>
    </row>
    <row r="16" spans="1:24">
      <c r="A16" s="27" t="s">
        <v>2725</v>
      </c>
      <c r="B16" s="27">
        <v>56.94</v>
      </c>
      <c r="C16" s="27">
        <v>56.94</v>
      </c>
      <c r="D16" s="27">
        <v>29.289999604225201</v>
      </c>
      <c r="E16" s="163" t="s">
        <v>4257</v>
      </c>
      <c r="F16" s="28" t="s">
        <v>888</v>
      </c>
      <c r="G16" s="29" t="s">
        <v>52</v>
      </c>
      <c r="H16" s="9" t="s">
        <v>8</v>
      </c>
      <c r="I16" s="9">
        <v>30</v>
      </c>
      <c r="J16" s="27">
        <v>31</v>
      </c>
      <c r="K16" s="27">
        <v>19.940000000000001</v>
      </c>
      <c r="L16" s="27">
        <v>43.03</v>
      </c>
      <c r="M16" s="27">
        <v>51.06</v>
      </c>
      <c r="N16" s="27">
        <f t="shared" si="0"/>
        <v>0.54139653523222442</v>
      </c>
      <c r="O16" s="9">
        <v>13</v>
      </c>
      <c r="P16" s="9">
        <v>10</v>
      </c>
      <c r="Q16" s="9">
        <v>22</v>
      </c>
      <c r="R16" s="9">
        <v>26</v>
      </c>
      <c r="S16" s="26">
        <f t="shared" si="7"/>
        <v>0</v>
      </c>
      <c r="T16" s="26">
        <f t="shared" si="2"/>
        <v>0</v>
      </c>
      <c r="U16" s="26">
        <f t="shared" si="3"/>
        <v>0</v>
      </c>
      <c r="V16" s="26">
        <f t="shared" si="4"/>
        <v>0</v>
      </c>
      <c r="W16" s="26">
        <f t="shared" si="5"/>
        <v>0</v>
      </c>
      <c r="X16" s="26">
        <f t="shared" si="6"/>
        <v>0</v>
      </c>
    </row>
    <row r="17" spans="1:24">
      <c r="A17" s="27" t="s">
        <v>2726</v>
      </c>
      <c r="B17" s="27">
        <v>55.35</v>
      </c>
      <c r="C17" s="27">
        <v>55.35</v>
      </c>
      <c r="D17" s="27">
        <v>59.210002422332799</v>
      </c>
      <c r="E17" s="163" t="s">
        <v>4258</v>
      </c>
      <c r="F17" s="28" t="s">
        <v>889</v>
      </c>
      <c r="G17" s="29" t="s">
        <v>53</v>
      </c>
      <c r="H17" s="9" t="s">
        <v>8</v>
      </c>
      <c r="I17" s="9">
        <v>28</v>
      </c>
      <c r="J17" s="27">
        <v>31.29</v>
      </c>
      <c r="K17" s="27">
        <v>33.94</v>
      </c>
      <c r="L17" s="27">
        <v>44.35</v>
      </c>
      <c r="M17" s="27">
        <v>29.03</v>
      </c>
      <c r="N17" s="27">
        <f t="shared" si="0"/>
        <v>0.88893431452711902</v>
      </c>
      <c r="O17" s="9">
        <v>16</v>
      </c>
      <c r="P17" s="9">
        <v>17</v>
      </c>
      <c r="Q17" s="9">
        <v>21</v>
      </c>
      <c r="R17" s="9">
        <v>16</v>
      </c>
      <c r="S17" s="26">
        <f t="shared" si="7"/>
        <v>0</v>
      </c>
      <c r="T17" s="26">
        <f t="shared" si="2"/>
        <v>0</v>
      </c>
      <c r="U17" s="26">
        <f t="shared" si="3"/>
        <v>0</v>
      </c>
      <c r="V17" s="26">
        <f t="shared" si="4"/>
        <v>0</v>
      </c>
      <c r="W17" s="26">
        <f t="shared" si="5"/>
        <v>0</v>
      </c>
      <c r="X17" s="26">
        <f t="shared" si="6"/>
        <v>0</v>
      </c>
    </row>
    <row r="18" spans="1:24">
      <c r="A18" s="27" t="s">
        <v>2727</v>
      </c>
      <c r="B18" s="27">
        <v>54.95</v>
      </c>
      <c r="C18" s="27">
        <v>54.95</v>
      </c>
      <c r="D18" s="27">
        <v>19.149999320507099</v>
      </c>
      <c r="E18" s="163" t="s">
        <v>4259</v>
      </c>
      <c r="F18" s="28" t="s">
        <v>892</v>
      </c>
      <c r="G18" s="29" t="s">
        <v>891</v>
      </c>
      <c r="H18" s="9" t="s">
        <v>8</v>
      </c>
      <c r="I18" s="9">
        <v>27</v>
      </c>
      <c r="J18" s="27">
        <v>10.11</v>
      </c>
      <c r="K18" s="27">
        <v>50.63</v>
      </c>
      <c r="L18" s="27">
        <v>17.239999999999998</v>
      </c>
      <c r="M18" s="27">
        <v>5.0599999999999996</v>
      </c>
      <c r="N18" s="27">
        <f t="shared" si="0"/>
        <v>2.723766816143498</v>
      </c>
      <c r="O18" s="9">
        <v>5</v>
      </c>
      <c r="P18" s="9">
        <v>25</v>
      </c>
      <c r="Q18" s="9">
        <v>8</v>
      </c>
      <c r="R18" s="9">
        <v>3</v>
      </c>
      <c r="S18" s="26">
        <f t="shared" si="7"/>
        <v>0</v>
      </c>
      <c r="T18" s="26">
        <f t="shared" si="2"/>
        <v>0</v>
      </c>
      <c r="U18" s="26">
        <f t="shared" si="3"/>
        <v>0</v>
      </c>
      <c r="V18" s="26">
        <f t="shared" si="4"/>
        <v>1</v>
      </c>
      <c r="W18" s="26">
        <f t="shared" si="5"/>
        <v>0</v>
      </c>
      <c r="X18" s="26">
        <f t="shared" si="6"/>
        <v>1</v>
      </c>
    </row>
    <row r="19" spans="1:24">
      <c r="A19" s="27" t="s">
        <v>2728</v>
      </c>
      <c r="B19" s="27">
        <v>54.76</v>
      </c>
      <c r="C19" s="27">
        <v>54.76</v>
      </c>
      <c r="D19" s="27">
        <v>39.289999008178697</v>
      </c>
      <c r="E19" s="163" t="s">
        <v>4260</v>
      </c>
      <c r="F19" s="28" t="s">
        <v>893</v>
      </c>
      <c r="G19" s="29" t="s">
        <v>890</v>
      </c>
      <c r="H19" s="9" t="s">
        <v>8</v>
      </c>
      <c r="I19" s="9">
        <v>32</v>
      </c>
      <c r="J19" s="27">
        <v>29.15</v>
      </c>
      <c r="K19" s="27">
        <v>43.44</v>
      </c>
      <c r="L19" s="27">
        <v>38.22</v>
      </c>
      <c r="M19" s="27">
        <v>38.24</v>
      </c>
      <c r="N19" s="27">
        <f t="shared" si="0"/>
        <v>0.9493852995030081</v>
      </c>
      <c r="O19" s="9">
        <v>14</v>
      </c>
      <c r="P19" s="9">
        <v>27</v>
      </c>
      <c r="Q19" s="9">
        <v>21</v>
      </c>
      <c r="R19" s="9">
        <v>20</v>
      </c>
      <c r="S19" s="26">
        <f t="shared" si="7"/>
        <v>0</v>
      </c>
      <c r="T19" s="26">
        <f t="shared" si="2"/>
        <v>0</v>
      </c>
      <c r="U19" s="26">
        <f t="shared" si="3"/>
        <v>0</v>
      </c>
      <c r="V19" s="26">
        <f t="shared" si="4"/>
        <v>0</v>
      </c>
      <c r="W19" s="26">
        <f t="shared" si="5"/>
        <v>0</v>
      </c>
      <c r="X19" s="26">
        <f t="shared" si="6"/>
        <v>0</v>
      </c>
    </row>
    <row r="20" spans="1:24">
      <c r="A20" s="27" t="s">
        <v>2729</v>
      </c>
      <c r="B20" s="27">
        <v>54.58</v>
      </c>
      <c r="C20" s="27">
        <v>54.58</v>
      </c>
      <c r="D20" s="27">
        <v>23.749999701976801</v>
      </c>
      <c r="E20" s="163" t="s">
        <v>4147</v>
      </c>
      <c r="F20" s="28" t="s">
        <v>896</v>
      </c>
      <c r="G20" s="29" t="s">
        <v>54</v>
      </c>
      <c r="H20" s="9" t="s">
        <v>8</v>
      </c>
      <c r="I20" s="9">
        <v>29</v>
      </c>
      <c r="J20" s="27">
        <v>25.66</v>
      </c>
      <c r="K20" s="27">
        <v>36.65</v>
      </c>
      <c r="L20" s="27">
        <v>6.18</v>
      </c>
      <c r="M20" s="27"/>
      <c r="N20" s="27">
        <f t="shared" si="0"/>
        <v>5.0412621359223309</v>
      </c>
      <c r="O20" s="9">
        <v>15</v>
      </c>
      <c r="P20" s="9">
        <v>19</v>
      </c>
      <c r="Q20" s="9">
        <v>3</v>
      </c>
      <c r="R20" s="9"/>
      <c r="S20" s="26">
        <f t="shared" si="7"/>
        <v>0</v>
      </c>
      <c r="T20" s="26">
        <f t="shared" si="2"/>
        <v>0</v>
      </c>
      <c r="U20" s="26">
        <f t="shared" si="3"/>
        <v>0</v>
      </c>
      <c r="V20" s="26">
        <f t="shared" si="4"/>
        <v>1</v>
      </c>
      <c r="W20" s="26">
        <f t="shared" si="5"/>
        <v>0</v>
      </c>
      <c r="X20" s="26">
        <f t="shared" si="6"/>
        <v>1</v>
      </c>
    </row>
    <row r="21" spans="1:24">
      <c r="A21" s="27" t="s">
        <v>2730</v>
      </c>
      <c r="B21" s="27">
        <v>52.7</v>
      </c>
      <c r="C21" s="27">
        <v>52.7</v>
      </c>
      <c r="D21" s="27">
        <v>38.339999318122899</v>
      </c>
      <c r="E21" s="163" t="s">
        <v>4148</v>
      </c>
      <c r="F21" s="28" t="s">
        <v>894</v>
      </c>
      <c r="G21" s="29" t="s">
        <v>895</v>
      </c>
      <c r="H21" s="9" t="s">
        <v>8</v>
      </c>
      <c r="I21" s="9">
        <v>25</v>
      </c>
      <c r="J21" s="27">
        <v>41.13</v>
      </c>
      <c r="K21" s="27">
        <v>36.380000000000003</v>
      </c>
      <c r="L21" s="27">
        <v>28.96</v>
      </c>
      <c r="M21" s="27">
        <v>15.7</v>
      </c>
      <c r="N21" s="27">
        <f t="shared" si="0"/>
        <v>1.7355575459023738</v>
      </c>
      <c r="O21" s="9">
        <v>20</v>
      </c>
      <c r="P21" s="9">
        <v>18</v>
      </c>
      <c r="Q21" s="9">
        <v>14</v>
      </c>
      <c r="R21" s="9">
        <v>8</v>
      </c>
      <c r="S21" s="26">
        <f t="shared" si="7"/>
        <v>0</v>
      </c>
      <c r="T21" s="26">
        <f t="shared" si="2"/>
        <v>0</v>
      </c>
      <c r="U21" s="26">
        <f t="shared" si="3"/>
        <v>0</v>
      </c>
      <c r="V21" s="26">
        <f t="shared" si="4"/>
        <v>0</v>
      </c>
      <c r="W21" s="26">
        <f t="shared" si="5"/>
        <v>0</v>
      </c>
      <c r="X21" s="26">
        <f t="shared" si="6"/>
        <v>0</v>
      </c>
    </row>
    <row r="22" spans="1:24">
      <c r="A22" s="27" t="s">
        <v>2731</v>
      </c>
      <c r="B22" s="27">
        <v>48.38</v>
      </c>
      <c r="C22" s="27">
        <v>48.38</v>
      </c>
      <c r="D22" s="27">
        <v>38.139998912811301</v>
      </c>
      <c r="E22" s="163" t="s">
        <v>4261</v>
      </c>
      <c r="F22" s="28" t="s">
        <v>897</v>
      </c>
      <c r="G22" s="29" t="s">
        <v>55</v>
      </c>
      <c r="H22" s="9" t="s">
        <v>8</v>
      </c>
      <c r="I22" s="9">
        <v>58</v>
      </c>
      <c r="J22" s="27">
        <v>1.07</v>
      </c>
      <c r="K22" s="27">
        <v>47.34</v>
      </c>
      <c r="L22" s="27">
        <v>19.41</v>
      </c>
      <c r="M22" s="27">
        <v>18.05</v>
      </c>
      <c r="N22" s="27">
        <f t="shared" si="0"/>
        <v>1.2923117992525361</v>
      </c>
      <c r="O22" s="9">
        <v>1</v>
      </c>
      <c r="P22" s="9">
        <v>53</v>
      </c>
      <c r="Q22" s="9">
        <v>15</v>
      </c>
      <c r="R22" s="9">
        <v>16</v>
      </c>
      <c r="S22" s="26">
        <f t="shared" si="7"/>
        <v>0</v>
      </c>
      <c r="T22" s="26">
        <f t="shared" si="2"/>
        <v>0</v>
      </c>
      <c r="U22" s="26">
        <f t="shared" si="3"/>
        <v>0</v>
      </c>
      <c r="V22" s="26">
        <f t="shared" si="4"/>
        <v>0</v>
      </c>
      <c r="W22" s="26">
        <f t="shared" si="5"/>
        <v>0</v>
      </c>
      <c r="X22" s="26">
        <f t="shared" si="6"/>
        <v>0</v>
      </c>
    </row>
    <row r="23" spans="1:24">
      <c r="A23" s="27" t="s">
        <v>2732</v>
      </c>
      <c r="B23" s="27">
        <v>48.09</v>
      </c>
      <c r="C23" s="27">
        <v>48.09</v>
      </c>
      <c r="D23" s="27">
        <v>46.660000085830703</v>
      </c>
      <c r="E23" s="163" t="s">
        <v>4262</v>
      </c>
      <c r="F23" s="28" t="s">
        <v>898</v>
      </c>
      <c r="G23" s="29" t="s">
        <v>56</v>
      </c>
      <c r="H23" s="9" t="s">
        <v>8</v>
      </c>
      <c r="I23" s="9">
        <v>26</v>
      </c>
      <c r="J23" s="27">
        <v>22.5</v>
      </c>
      <c r="K23" s="27">
        <v>31.83</v>
      </c>
      <c r="L23" s="27">
        <v>31.76</v>
      </c>
      <c r="M23" s="27">
        <v>36.51</v>
      </c>
      <c r="N23" s="27">
        <f t="shared" si="0"/>
        <v>0.79581075142815294</v>
      </c>
      <c r="O23" s="9">
        <v>12</v>
      </c>
      <c r="P23" s="9">
        <v>16</v>
      </c>
      <c r="Q23" s="9">
        <v>18</v>
      </c>
      <c r="R23" s="9">
        <v>18</v>
      </c>
      <c r="S23" s="26">
        <f t="shared" si="7"/>
        <v>0</v>
      </c>
      <c r="T23" s="26">
        <f t="shared" si="2"/>
        <v>0</v>
      </c>
      <c r="U23" s="26">
        <f t="shared" si="3"/>
        <v>0</v>
      </c>
      <c r="V23" s="26">
        <f t="shared" si="4"/>
        <v>0</v>
      </c>
      <c r="W23" s="26">
        <f t="shared" si="5"/>
        <v>0</v>
      </c>
      <c r="X23" s="26">
        <f t="shared" si="6"/>
        <v>0</v>
      </c>
    </row>
    <row r="24" spans="1:24">
      <c r="A24" s="27" t="s">
        <v>2733</v>
      </c>
      <c r="B24" s="27">
        <v>47.9</v>
      </c>
      <c r="C24" s="27">
        <v>47.9</v>
      </c>
      <c r="D24" s="27">
        <v>57.190001010894797</v>
      </c>
      <c r="E24" s="163" t="s">
        <v>4149</v>
      </c>
      <c r="F24" s="28" t="s">
        <v>901</v>
      </c>
      <c r="G24" s="29" t="s">
        <v>899</v>
      </c>
      <c r="H24" s="9" t="s">
        <v>8</v>
      </c>
      <c r="I24" s="9">
        <v>26</v>
      </c>
      <c r="J24" s="27">
        <v>39.590000000000003</v>
      </c>
      <c r="K24" s="27">
        <v>26.5</v>
      </c>
      <c r="L24" s="27">
        <v>8.39</v>
      </c>
      <c r="M24" s="27">
        <v>8.06</v>
      </c>
      <c r="N24" s="27">
        <f t="shared" si="0"/>
        <v>4.0176291793313066</v>
      </c>
      <c r="O24" s="9">
        <v>21</v>
      </c>
      <c r="P24" s="9">
        <v>13</v>
      </c>
      <c r="Q24" s="9">
        <v>4</v>
      </c>
      <c r="R24" s="9">
        <v>5</v>
      </c>
      <c r="S24" s="26">
        <f t="shared" si="7"/>
        <v>0</v>
      </c>
      <c r="T24" s="26">
        <f t="shared" si="2"/>
        <v>0</v>
      </c>
      <c r="U24" s="26">
        <f t="shared" si="3"/>
        <v>0</v>
      </c>
      <c r="V24" s="26">
        <f t="shared" si="4"/>
        <v>1</v>
      </c>
      <c r="W24" s="26">
        <f t="shared" si="5"/>
        <v>0</v>
      </c>
      <c r="X24" s="26">
        <f t="shared" si="6"/>
        <v>1</v>
      </c>
    </row>
    <row r="25" spans="1:24">
      <c r="A25" s="27" t="s">
        <v>2734</v>
      </c>
      <c r="B25" s="27">
        <v>46.92</v>
      </c>
      <c r="C25" s="27">
        <v>46.92</v>
      </c>
      <c r="D25" s="27">
        <v>64.200001955032306</v>
      </c>
      <c r="E25" s="163" t="s">
        <v>4150</v>
      </c>
      <c r="F25" s="28" t="s">
        <v>900</v>
      </c>
      <c r="G25" s="29" t="s">
        <v>57</v>
      </c>
      <c r="H25" s="9" t="s">
        <v>8</v>
      </c>
      <c r="I25" s="9">
        <v>26</v>
      </c>
      <c r="J25" s="27">
        <v>34.78</v>
      </c>
      <c r="K25" s="27">
        <v>40.049999999999997</v>
      </c>
      <c r="L25" s="27">
        <v>40.07</v>
      </c>
      <c r="M25" s="27">
        <v>38.54</v>
      </c>
      <c r="N25" s="27">
        <f t="shared" si="0"/>
        <v>0.95191451469278721</v>
      </c>
      <c r="O25" s="9">
        <v>17</v>
      </c>
      <c r="P25" s="9">
        <v>21</v>
      </c>
      <c r="Q25" s="9">
        <v>22</v>
      </c>
      <c r="R25" s="9">
        <v>21</v>
      </c>
      <c r="S25" s="26">
        <f t="shared" si="7"/>
        <v>0</v>
      </c>
      <c r="T25" s="26">
        <f t="shared" si="2"/>
        <v>0</v>
      </c>
      <c r="U25" s="26">
        <f t="shared" si="3"/>
        <v>0</v>
      </c>
      <c r="V25" s="26">
        <f t="shared" si="4"/>
        <v>0</v>
      </c>
      <c r="W25" s="26">
        <f t="shared" si="5"/>
        <v>0</v>
      </c>
      <c r="X25" s="26">
        <f t="shared" si="6"/>
        <v>0</v>
      </c>
    </row>
    <row r="26" spans="1:24">
      <c r="A26" s="27" t="s">
        <v>2735</v>
      </c>
      <c r="B26" s="27">
        <v>46.11</v>
      </c>
      <c r="C26" s="27">
        <v>46.11</v>
      </c>
      <c r="D26" s="27">
        <v>40.059998631477399</v>
      </c>
      <c r="E26" s="163" t="s">
        <v>4263</v>
      </c>
      <c r="F26" s="28" t="s">
        <v>903</v>
      </c>
      <c r="G26" s="29" t="s">
        <v>902</v>
      </c>
      <c r="H26" s="9" t="s">
        <v>8</v>
      </c>
      <c r="I26" s="9">
        <v>25</v>
      </c>
      <c r="J26" s="27">
        <v>25.5</v>
      </c>
      <c r="K26" s="27">
        <v>22.38</v>
      </c>
      <c r="L26" s="27">
        <v>42</v>
      </c>
      <c r="M26" s="27">
        <v>36.17</v>
      </c>
      <c r="N26" s="27">
        <f t="shared" si="0"/>
        <v>0.61251119355251371</v>
      </c>
      <c r="O26" s="9">
        <v>13</v>
      </c>
      <c r="P26" s="9">
        <v>13</v>
      </c>
      <c r="Q26" s="9">
        <v>21</v>
      </c>
      <c r="R26" s="9">
        <v>19</v>
      </c>
      <c r="S26" s="26">
        <f t="shared" si="7"/>
        <v>0</v>
      </c>
      <c r="T26" s="26">
        <f t="shared" si="2"/>
        <v>0</v>
      </c>
      <c r="U26" s="26">
        <f t="shared" si="3"/>
        <v>0</v>
      </c>
      <c r="V26" s="26">
        <f t="shared" si="4"/>
        <v>0</v>
      </c>
      <c r="W26" s="26">
        <f t="shared" si="5"/>
        <v>0</v>
      </c>
      <c r="X26" s="26">
        <f t="shared" si="6"/>
        <v>0</v>
      </c>
    </row>
    <row r="27" spans="1:24">
      <c r="A27" s="27" t="s">
        <v>2736</v>
      </c>
      <c r="B27" s="27">
        <v>44.89</v>
      </c>
      <c r="C27" s="27">
        <v>44.89</v>
      </c>
      <c r="D27" s="27">
        <v>67.180001735687298</v>
      </c>
      <c r="E27" s="163" t="s">
        <v>4264</v>
      </c>
      <c r="F27" s="28" t="s">
        <v>904</v>
      </c>
      <c r="G27" s="29" t="s">
        <v>905</v>
      </c>
      <c r="H27" s="9" t="s">
        <v>8</v>
      </c>
      <c r="I27" s="9">
        <v>33</v>
      </c>
      <c r="J27" s="27">
        <v>35.58</v>
      </c>
      <c r="K27" s="27">
        <v>29.76</v>
      </c>
      <c r="L27" s="27">
        <v>35.44</v>
      </c>
      <c r="M27" s="27">
        <v>38.24</v>
      </c>
      <c r="N27" s="27">
        <f t="shared" si="0"/>
        <v>0.8868078175895765</v>
      </c>
      <c r="O27" s="9">
        <v>23</v>
      </c>
      <c r="P27" s="9">
        <v>19</v>
      </c>
      <c r="Q27" s="9">
        <v>23</v>
      </c>
      <c r="R27" s="9">
        <v>22</v>
      </c>
      <c r="S27" s="26">
        <f t="shared" si="7"/>
        <v>0</v>
      </c>
      <c r="T27" s="26">
        <f t="shared" si="2"/>
        <v>0</v>
      </c>
      <c r="U27" s="26">
        <f t="shared" si="3"/>
        <v>0</v>
      </c>
      <c r="V27" s="26">
        <f t="shared" si="4"/>
        <v>0</v>
      </c>
      <c r="W27" s="26">
        <f t="shared" si="5"/>
        <v>0</v>
      </c>
      <c r="X27" s="26">
        <f t="shared" si="6"/>
        <v>0</v>
      </c>
    </row>
    <row r="28" spans="1:24">
      <c r="A28" s="27" t="s">
        <v>2737</v>
      </c>
      <c r="B28" s="27">
        <v>43.11</v>
      </c>
      <c r="C28" s="27">
        <v>43.11</v>
      </c>
      <c r="D28" s="27">
        <v>46.290001273155198</v>
      </c>
      <c r="E28" s="163" t="s">
        <v>4265</v>
      </c>
      <c r="F28" s="28" t="s">
        <v>906</v>
      </c>
      <c r="G28" s="29" t="s">
        <v>58</v>
      </c>
      <c r="H28" s="9" t="s">
        <v>8</v>
      </c>
      <c r="I28" s="9">
        <v>34</v>
      </c>
      <c r="J28" s="27">
        <v>34.6</v>
      </c>
      <c r="K28" s="27">
        <v>31.08</v>
      </c>
      <c r="L28" s="27">
        <v>0.47</v>
      </c>
      <c r="M28" s="27">
        <v>37.32</v>
      </c>
      <c r="N28" s="27">
        <f t="shared" si="0"/>
        <v>1.7380259327864516</v>
      </c>
      <c r="O28" s="9">
        <v>18</v>
      </c>
      <c r="P28" s="9">
        <v>21</v>
      </c>
      <c r="Q28" s="9">
        <v>26</v>
      </c>
      <c r="R28" s="9">
        <v>21</v>
      </c>
      <c r="S28" s="26">
        <f t="shared" si="7"/>
        <v>0</v>
      </c>
      <c r="T28" s="26">
        <f t="shared" si="2"/>
        <v>0</v>
      </c>
      <c r="U28" s="26">
        <f t="shared" si="3"/>
        <v>0</v>
      </c>
      <c r="V28" s="26">
        <f t="shared" si="4"/>
        <v>0</v>
      </c>
      <c r="W28" s="26">
        <f t="shared" si="5"/>
        <v>0</v>
      </c>
      <c r="X28" s="26">
        <f t="shared" si="6"/>
        <v>0</v>
      </c>
    </row>
    <row r="29" spans="1:24">
      <c r="A29" s="27" t="s">
        <v>2738</v>
      </c>
      <c r="B29" s="27">
        <v>41.78</v>
      </c>
      <c r="C29" s="27">
        <v>41.78</v>
      </c>
      <c r="D29" s="27">
        <v>39.950001239776597</v>
      </c>
      <c r="E29" s="163" t="s">
        <v>4151</v>
      </c>
      <c r="F29" s="28" t="s">
        <v>907</v>
      </c>
      <c r="G29" s="29" t="s">
        <v>908</v>
      </c>
      <c r="H29" s="9" t="s">
        <v>8</v>
      </c>
      <c r="I29" s="9">
        <v>27</v>
      </c>
      <c r="J29" s="27">
        <v>29.35</v>
      </c>
      <c r="K29" s="27">
        <v>31.74</v>
      </c>
      <c r="L29" s="27">
        <v>16.55</v>
      </c>
      <c r="M29" s="27">
        <v>16.28</v>
      </c>
      <c r="N29" s="27">
        <f t="shared" si="0"/>
        <v>1.8607980505635091</v>
      </c>
      <c r="O29" s="9">
        <v>16</v>
      </c>
      <c r="P29" s="9">
        <v>19</v>
      </c>
      <c r="Q29" s="9">
        <v>9</v>
      </c>
      <c r="R29" s="9">
        <v>10</v>
      </c>
      <c r="S29" s="26">
        <f t="shared" si="7"/>
        <v>0</v>
      </c>
      <c r="T29" s="26">
        <f t="shared" si="2"/>
        <v>0</v>
      </c>
      <c r="U29" s="26">
        <f t="shared" si="3"/>
        <v>0</v>
      </c>
      <c r="V29" s="26">
        <f t="shared" si="4"/>
        <v>0</v>
      </c>
      <c r="W29" s="26">
        <f t="shared" si="5"/>
        <v>0</v>
      </c>
      <c r="X29" s="26">
        <f t="shared" si="6"/>
        <v>0</v>
      </c>
    </row>
    <row r="30" spans="1:24">
      <c r="A30" s="27" t="s">
        <v>2739</v>
      </c>
      <c r="B30" s="27">
        <v>40.950000000000003</v>
      </c>
      <c r="C30" s="27">
        <v>40.950000000000003</v>
      </c>
      <c r="D30" s="27">
        <v>47.540000081062303</v>
      </c>
      <c r="E30" s="163" t="s">
        <v>4266</v>
      </c>
      <c r="F30" s="28" t="s">
        <v>909</v>
      </c>
      <c r="G30" s="29" t="s">
        <v>59</v>
      </c>
      <c r="H30" s="9" t="s">
        <v>8</v>
      </c>
      <c r="I30" s="9">
        <v>29</v>
      </c>
      <c r="J30" s="27">
        <v>31.41</v>
      </c>
      <c r="K30" s="27">
        <v>16.170000000000002</v>
      </c>
      <c r="L30" s="27">
        <v>22.01</v>
      </c>
      <c r="M30" s="27">
        <v>18.420000000000002</v>
      </c>
      <c r="N30" s="27">
        <f t="shared" si="0"/>
        <v>1.1768488745980705</v>
      </c>
      <c r="O30" s="9">
        <v>18</v>
      </c>
      <c r="P30" s="9">
        <v>14</v>
      </c>
      <c r="Q30" s="9">
        <v>17</v>
      </c>
      <c r="R30" s="9">
        <v>14</v>
      </c>
      <c r="S30" s="26">
        <f t="shared" si="7"/>
        <v>0</v>
      </c>
      <c r="T30" s="26">
        <f t="shared" si="2"/>
        <v>0</v>
      </c>
      <c r="U30" s="26">
        <f t="shared" si="3"/>
        <v>0</v>
      </c>
      <c r="V30" s="26">
        <f t="shared" si="4"/>
        <v>0</v>
      </c>
      <c r="W30" s="26">
        <f t="shared" si="5"/>
        <v>0</v>
      </c>
      <c r="X30" s="26">
        <f t="shared" si="6"/>
        <v>0</v>
      </c>
    </row>
    <row r="31" spans="1:24">
      <c r="A31" s="27" t="s">
        <v>2740</v>
      </c>
      <c r="B31" s="27">
        <v>40.869999999999997</v>
      </c>
      <c r="C31" s="27">
        <v>40.869999999999997</v>
      </c>
      <c r="D31" s="27">
        <v>47.229999303817699</v>
      </c>
      <c r="E31" s="163" t="s">
        <v>4152</v>
      </c>
      <c r="F31" s="28" t="s">
        <v>914</v>
      </c>
      <c r="G31" s="29" t="s">
        <v>910</v>
      </c>
      <c r="H31" s="9" t="s">
        <v>8</v>
      </c>
      <c r="I31" s="9">
        <v>20</v>
      </c>
      <c r="J31" s="27">
        <v>25.69</v>
      </c>
      <c r="K31" s="27">
        <v>34.479999999999997</v>
      </c>
      <c r="L31" s="27">
        <v>26.9</v>
      </c>
      <c r="M31" s="27">
        <v>34.630000000000003</v>
      </c>
      <c r="N31" s="27">
        <f t="shared" si="0"/>
        <v>0.97789696083211441</v>
      </c>
      <c r="O31" s="9">
        <v>13</v>
      </c>
      <c r="P31" s="9">
        <v>18</v>
      </c>
      <c r="Q31" s="9">
        <v>13</v>
      </c>
      <c r="R31" s="9">
        <v>17</v>
      </c>
      <c r="S31" s="26">
        <f t="shared" si="7"/>
        <v>0</v>
      </c>
      <c r="T31" s="26">
        <f t="shared" si="2"/>
        <v>0</v>
      </c>
      <c r="U31" s="26">
        <f t="shared" si="3"/>
        <v>0</v>
      </c>
      <c r="V31" s="26">
        <f t="shared" si="4"/>
        <v>0</v>
      </c>
      <c r="W31" s="26">
        <f t="shared" si="5"/>
        <v>0</v>
      </c>
      <c r="X31" s="26">
        <f t="shared" si="6"/>
        <v>0</v>
      </c>
    </row>
    <row r="32" spans="1:24">
      <c r="A32" s="27" t="s">
        <v>2741</v>
      </c>
      <c r="B32" s="27">
        <v>40.659999999999997</v>
      </c>
      <c r="C32" s="27">
        <v>40.659999999999997</v>
      </c>
      <c r="D32" s="27">
        <v>53.149998188018799</v>
      </c>
      <c r="E32" s="163" t="s">
        <v>4267</v>
      </c>
      <c r="F32" s="28" t="s">
        <v>916</v>
      </c>
      <c r="G32" s="29" t="s">
        <v>60</v>
      </c>
      <c r="H32" s="9" t="s">
        <v>8</v>
      </c>
      <c r="I32" s="9">
        <v>33</v>
      </c>
      <c r="J32" s="27">
        <v>18.73</v>
      </c>
      <c r="K32" s="27"/>
      <c r="L32" s="27">
        <v>27.64</v>
      </c>
      <c r="M32" s="27">
        <v>33.700000000000003</v>
      </c>
      <c r="N32" s="27">
        <f t="shared" si="0"/>
        <v>0.61069448972937723</v>
      </c>
      <c r="O32" s="9">
        <v>15</v>
      </c>
      <c r="P32" s="9"/>
      <c r="Q32" s="9">
        <v>19</v>
      </c>
      <c r="R32" s="9">
        <v>26</v>
      </c>
      <c r="S32" s="26">
        <f t="shared" si="7"/>
        <v>0</v>
      </c>
      <c r="T32" s="26">
        <f t="shared" si="2"/>
        <v>0</v>
      </c>
      <c r="U32" s="26">
        <f t="shared" si="3"/>
        <v>0</v>
      </c>
      <c r="V32" s="26">
        <f t="shared" si="4"/>
        <v>0</v>
      </c>
      <c r="W32" s="26">
        <f t="shared" si="5"/>
        <v>0</v>
      </c>
      <c r="X32" s="26">
        <f t="shared" si="6"/>
        <v>0</v>
      </c>
    </row>
    <row r="33" spans="1:24">
      <c r="A33" s="27" t="s">
        <v>2742</v>
      </c>
      <c r="B33" s="27">
        <v>40</v>
      </c>
      <c r="C33" s="27">
        <v>40</v>
      </c>
      <c r="D33" s="27">
        <v>42.689999938011198</v>
      </c>
      <c r="E33" s="163" t="s">
        <v>4268</v>
      </c>
      <c r="F33" s="28" t="s">
        <v>917</v>
      </c>
      <c r="G33" s="29" t="s">
        <v>911</v>
      </c>
      <c r="H33" s="9" t="s">
        <v>8</v>
      </c>
      <c r="I33" s="9">
        <v>20</v>
      </c>
      <c r="J33" s="27">
        <v>22.7</v>
      </c>
      <c r="K33" s="27">
        <v>31.96</v>
      </c>
      <c r="L33" s="27">
        <v>34.270000000000003</v>
      </c>
      <c r="M33" s="27">
        <v>36.46</v>
      </c>
      <c r="N33" s="27">
        <f t="shared" si="0"/>
        <v>0.7727979640887882</v>
      </c>
      <c r="O33" s="9">
        <v>12</v>
      </c>
      <c r="P33" s="9">
        <v>16</v>
      </c>
      <c r="Q33" s="9">
        <v>17</v>
      </c>
      <c r="R33" s="9">
        <v>19</v>
      </c>
      <c r="S33" s="26">
        <f t="shared" si="7"/>
        <v>0</v>
      </c>
      <c r="T33" s="26">
        <f t="shared" si="2"/>
        <v>0</v>
      </c>
      <c r="U33" s="26">
        <f t="shared" si="3"/>
        <v>0</v>
      </c>
      <c r="V33" s="26">
        <f t="shared" si="4"/>
        <v>0</v>
      </c>
      <c r="W33" s="26">
        <f t="shared" si="5"/>
        <v>0</v>
      </c>
      <c r="X33" s="26">
        <f t="shared" si="6"/>
        <v>0</v>
      </c>
    </row>
    <row r="34" spans="1:24">
      <c r="A34" s="27" t="s">
        <v>2743</v>
      </c>
      <c r="B34" s="27">
        <v>39.68</v>
      </c>
      <c r="C34" s="27">
        <v>39.68</v>
      </c>
      <c r="D34" s="27">
        <v>49.720001220703097</v>
      </c>
      <c r="E34" s="163" t="s">
        <v>4153</v>
      </c>
      <c r="F34" s="28" t="s">
        <v>918</v>
      </c>
      <c r="G34" s="29" t="s">
        <v>912</v>
      </c>
      <c r="H34" s="9" t="s">
        <v>8</v>
      </c>
      <c r="I34" s="9">
        <v>21</v>
      </c>
      <c r="J34" s="27">
        <v>23.25</v>
      </c>
      <c r="K34" s="27">
        <v>37.479999999999997</v>
      </c>
      <c r="L34" s="27">
        <v>17.77</v>
      </c>
      <c r="M34" s="27">
        <v>10.050000000000001</v>
      </c>
      <c r="N34" s="27">
        <f t="shared" si="0"/>
        <v>2.1829618979151686</v>
      </c>
      <c r="O34" s="9">
        <v>11</v>
      </c>
      <c r="P34" s="9">
        <v>20</v>
      </c>
      <c r="Q34" s="9">
        <v>9</v>
      </c>
      <c r="R34" s="9">
        <v>5</v>
      </c>
      <c r="S34" s="26">
        <f t="shared" si="7"/>
        <v>0</v>
      </c>
      <c r="T34" s="26">
        <f t="shared" si="2"/>
        <v>0</v>
      </c>
      <c r="U34" s="26">
        <f t="shared" si="3"/>
        <v>0</v>
      </c>
      <c r="V34" s="26">
        <f t="shared" si="4"/>
        <v>1</v>
      </c>
      <c r="W34" s="26">
        <f t="shared" si="5"/>
        <v>0</v>
      </c>
      <c r="X34" s="26">
        <f t="shared" si="6"/>
        <v>1</v>
      </c>
    </row>
    <row r="35" spans="1:24">
      <c r="A35" s="27" t="s">
        <v>2744</v>
      </c>
      <c r="B35" s="27">
        <v>39.520000000000003</v>
      </c>
      <c r="C35" s="27">
        <v>39.520000000000003</v>
      </c>
      <c r="D35" s="27">
        <v>51.7799973487854</v>
      </c>
      <c r="E35" s="163" t="s">
        <v>4154</v>
      </c>
      <c r="F35" s="28" t="s">
        <v>915</v>
      </c>
      <c r="G35" s="29" t="s">
        <v>913</v>
      </c>
      <c r="H35" s="9" t="s">
        <v>8</v>
      </c>
      <c r="I35" s="9">
        <v>21</v>
      </c>
      <c r="J35" s="27">
        <v>28.26</v>
      </c>
      <c r="K35" s="27">
        <v>30</v>
      </c>
      <c r="L35" s="27">
        <v>11.11</v>
      </c>
      <c r="M35" s="27">
        <v>12.09</v>
      </c>
      <c r="N35" s="27">
        <f t="shared" si="0"/>
        <v>2.5112068965517245</v>
      </c>
      <c r="O35" s="9">
        <v>15</v>
      </c>
      <c r="P35" s="9">
        <v>16</v>
      </c>
      <c r="Q35" s="9">
        <v>6</v>
      </c>
      <c r="R35" s="9">
        <v>7</v>
      </c>
      <c r="S35" s="26">
        <f t="shared" si="7"/>
        <v>0</v>
      </c>
      <c r="T35" s="26">
        <f t="shared" si="2"/>
        <v>0</v>
      </c>
      <c r="U35" s="26">
        <f t="shared" si="3"/>
        <v>0</v>
      </c>
      <c r="V35" s="26">
        <f t="shared" si="4"/>
        <v>1</v>
      </c>
      <c r="W35" s="26">
        <f t="shared" si="5"/>
        <v>0</v>
      </c>
      <c r="X35" s="26">
        <f t="shared" si="6"/>
        <v>1</v>
      </c>
    </row>
    <row r="36" spans="1:24">
      <c r="A36" s="27" t="s">
        <v>2745</v>
      </c>
      <c r="B36" s="27">
        <v>38.729999999999997</v>
      </c>
      <c r="C36" s="27">
        <v>38.729999999999997</v>
      </c>
      <c r="D36" s="27">
        <v>20.919999480247501</v>
      </c>
      <c r="E36" s="163" t="s">
        <v>4269</v>
      </c>
      <c r="F36" s="28" t="s">
        <v>919</v>
      </c>
      <c r="G36" s="29" t="s">
        <v>61</v>
      </c>
      <c r="H36" s="9" t="s">
        <v>8</v>
      </c>
      <c r="I36" s="9">
        <v>18</v>
      </c>
      <c r="J36" s="27">
        <v>4.93</v>
      </c>
      <c r="K36" s="27">
        <v>22.72</v>
      </c>
      <c r="L36" s="27">
        <v>20.47</v>
      </c>
      <c r="M36" s="27">
        <v>21.06</v>
      </c>
      <c r="N36" s="27">
        <f t="shared" si="0"/>
        <v>0.66578377076811934</v>
      </c>
      <c r="O36" s="9">
        <v>3</v>
      </c>
      <c r="P36" s="9">
        <v>11</v>
      </c>
      <c r="Q36" s="9">
        <v>10</v>
      </c>
      <c r="R36" s="9">
        <v>10</v>
      </c>
      <c r="S36" s="26">
        <f t="shared" si="7"/>
        <v>0</v>
      </c>
      <c r="T36" s="26">
        <f t="shared" si="2"/>
        <v>0</v>
      </c>
      <c r="U36" s="26">
        <f t="shared" si="3"/>
        <v>0</v>
      </c>
      <c r="V36" s="26">
        <f t="shared" si="4"/>
        <v>0</v>
      </c>
      <c r="W36" s="26">
        <f t="shared" si="5"/>
        <v>0</v>
      </c>
      <c r="X36" s="26">
        <f t="shared" si="6"/>
        <v>0</v>
      </c>
    </row>
    <row r="37" spans="1:24" s="15" customFormat="1">
      <c r="A37" s="27" t="s">
        <v>2746</v>
      </c>
      <c r="B37" s="27">
        <v>38.33</v>
      </c>
      <c r="C37" s="27">
        <v>38.33</v>
      </c>
      <c r="D37" s="27">
        <v>31.200000643730199</v>
      </c>
      <c r="E37" s="163" t="s">
        <v>4270</v>
      </c>
      <c r="F37" s="28" t="s">
        <v>920</v>
      </c>
      <c r="G37" s="29" t="s">
        <v>62</v>
      </c>
      <c r="H37" s="9" t="s">
        <v>8</v>
      </c>
      <c r="I37" s="9">
        <v>19</v>
      </c>
      <c r="J37" s="27">
        <v>9.14</v>
      </c>
      <c r="K37" s="27">
        <v>21.26</v>
      </c>
      <c r="L37" s="27">
        <v>6.01</v>
      </c>
      <c r="M37" s="27">
        <v>27.24</v>
      </c>
      <c r="N37" s="27">
        <f t="shared" si="0"/>
        <v>0.91428571428571437</v>
      </c>
      <c r="O37" s="9">
        <v>5</v>
      </c>
      <c r="P37" s="9">
        <v>11</v>
      </c>
      <c r="Q37" s="9">
        <v>3</v>
      </c>
      <c r="R37" s="9">
        <v>14</v>
      </c>
      <c r="S37" s="26">
        <f t="shared" si="7"/>
        <v>0</v>
      </c>
      <c r="T37" s="26">
        <f t="shared" si="2"/>
        <v>0</v>
      </c>
      <c r="U37" s="26">
        <f t="shared" si="3"/>
        <v>0</v>
      </c>
      <c r="V37" s="26">
        <f t="shared" si="4"/>
        <v>0</v>
      </c>
      <c r="W37" s="26">
        <f t="shared" si="5"/>
        <v>0</v>
      </c>
      <c r="X37" s="26">
        <f t="shared" si="6"/>
        <v>0</v>
      </c>
    </row>
    <row r="38" spans="1:24" s="15" customFormat="1">
      <c r="A38" s="27" t="s">
        <v>2747</v>
      </c>
      <c r="B38" s="27">
        <v>38.17</v>
      </c>
      <c r="C38" s="27">
        <v>38.17</v>
      </c>
      <c r="D38" s="27">
        <v>41.240000724792502</v>
      </c>
      <c r="E38" s="163" t="s">
        <v>4155</v>
      </c>
      <c r="F38" s="28" t="s">
        <v>921</v>
      </c>
      <c r="G38" s="29" t="s">
        <v>4099</v>
      </c>
      <c r="H38" s="9" t="s">
        <v>8</v>
      </c>
      <c r="I38" s="9">
        <v>19</v>
      </c>
      <c r="J38" s="27">
        <v>32.49</v>
      </c>
      <c r="K38" s="27">
        <v>28.04</v>
      </c>
      <c r="L38" s="27">
        <v>5.28</v>
      </c>
      <c r="M38" s="27">
        <v>10.14</v>
      </c>
      <c r="N38" s="27">
        <f t="shared" si="0"/>
        <v>3.9254215304798961</v>
      </c>
      <c r="O38" s="9">
        <v>16</v>
      </c>
      <c r="P38" s="9">
        <v>19</v>
      </c>
      <c r="Q38" s="9">
        <v>4</v>
      </c>
      <c r="R38" s="9">
        <v>5</v>
      </c>
      <c r="S38" s="26">
        <f t="shared" si="7"/>
        <v>0</v>
      </c>
      <c r="T38" s="26">
        <f t="shared" si="2"/>
        <v>0</v>
      </c>
      <c r="U38" s="26">
        <f t="shared" si="3"/>
        <v>0</v>
      </c>
      <c r="V38" s="26">
        <f t="shared" si="4"/>
        <v>1</v>
      </c>
      <c r="W38" s="26">
        <f t="shared" si="5"/>
        <v>0</v>
      </c>
      <c r="X38" s="26">
        <f t="shared" si="6"/>
        <v>1</v>
      </c>
    </row>
    <row r="39" spans="1:24">
      <c r="A39" s="27" t="s">
        <v>2748</v>
      </c>
      <c r="B39" s="27">
        <v>37.51</v>
      </c>
      <c r="C39" s="27">
        <v>37.51</v>
      </c>
      <c r="D39" s="27">
        <v>68.610000610351605</v>
      </c>
      <c r="E39" s="163" t="s">
        <v>4156</v>
      </c>
      <c r="F39" s="28" t="s">
        <v>922</v>
      </c>
      <c r="G39" s="29" t="s">
        <v>63</v>
      </c>
      <c r="H39" s="9" t="s">
        <v>8</v>
      </c>
      <c r="I39" s="9">
        <v>28</v>
      </c>
      <c r="J39" s="27">
        <v>27.62</v>
      </c>
      <c r="K39" s="27">
        <v>22.67</v>
      </c>
      <c r="L39" s="27">
        <v>23.42</v>
      </c>
      <c r="M39" s="27">
        <v>26.78</v>
      </c>
      <c r="N39" s="27">
        <f t="shared" si="0"/>
        <v>1.0017928286852591</v>
      </c>
      <c r="O39" s="9">
        <v>15</v>
      </c>
      <c r="P39" s="9">
        <v>16</v>
      </c>
      <c r="Q39" s="9">
        <v>16</v>
      </c>
      <c r="R39" s="9">
        <v>16</v>
      </c>
      <c r="S39" s="26">
        <f t="shared" si="7"/>
        <v>0</v>
      </c>
      <c r="T39" s="26">
        <f t="shared" si="2"/>
        <v>0</v>
      </c>
      <c r="U39" s="26">
        <f t="shared" si="3"/>
        <v>0</v>
      </c>
      <c r="V39" s="26">
        <f t="shared" si="4"/>
        <v>0</v>
      </c>
      <c r="W39" s="26">
        <f t="shared" si="5"/>
        <v>0</v>
      </c>
      <c r="X39" s="26">
        <f t="shared" si="6"/>
        <v>0</v>
      </c>
    </row>
    <row r="40" spans="1:24">
      <c r="A40" s="27" t="s">
        <v>2749</v>
      </c>
      <c r="B40" s="27">
        <v>37.4</v>
      </c>
      <c r="C40" s="27">
        <v>37.4</v>
      </c>
      <c r="D40" s="27">
        <v>52.179998159408598</v>
      </c>
      <c r="E40" s="163" t="s">
        <v>4271</v>
      </c>
      <c r="F40" s="28" t="s">
        <v>923</v>
      </c>
      <c r="G40" s="29" t="s">
        <v>928</v>
      </c>
      <c r="H40" s="9" t="s">
        <v>8</v>
      </c>
      <c r="I40" s="9">
        <v>23</v>
      </c>
      <c r="J40" s="27">
        <v>26.59</v>
      </c>
      <c r="K40" s="27">
        <v>32.19</v>
      </c>
      <c r="L40" s="27">
        <v>23.91</v>
      </c>
      <c r="M40" s="27">
        <v>21.71</v>
      </c>
      <c r="N40" s="27">
        <f t="shared" si="0"/>
        <v>1.2884699693117052</v>
      </c>
      <c r="O40" s="9">
        <v>15</v>
      </c>
      <c r="P40" s="9">
        <v>19</v>
      </c>
      <c r="Q40" s="9">
        <v>12</v>
      </c>
      <c r="R40" s="9">
        <v>10</v>
      </c>
      <c r="S40" s="26">
        <f t="shared" si="7"/>
        <v>0</v>
      </c>
      <c r="T40" s="26">
        <f t="shared" si="2"/>
        <v>0</v>
      </c>
      <c r="U40" s="26">
        <f t="shared" si="3"/>
        <v>0</v>
      </c>
      <c r="V40" s="26">
        <f t="shared" si="4"/>
        <v>0</v>
      </c>
      <c r="W40" s="26">
        <f t="shared" si="5"/>
        <v>0</v>
      </c>
      <c r="X40" s="26">
        <f t="shared" si="6"/>
        <v>0</v>
      </c>
    </row>
    <row r="41" spans="1:24">
      <c r="A41" s="27" t="s">
        <v>2750</v>
      </c>
      <c r="B41" s="27">
        <v>36.729999999999997</v>
      </c>
      <c r="C41" s="27">
        <v>36.729999999999997</v>
      </c>
      <c r="D41" s="27">
        <v>56.160002946853602</v>
      </c>
      <c r="E41" s="163" t="s">
        <v>4157</v>
      </c>
      <c r="F41" s="28" t="s">
        <v>924</v>
      </c>
      <c r="G41" s="29" t="s">
        <v>64</v>
      </c>
      <c r="H41" s="9" t="s">
        <v>8</v>
      </c>
      <c r="I41" s="9">
        <v>18</v>
      </c>
      <c r="J41" s="27">
        <v>30.25</v>
      </c>
      <c r="K41" s="27">
        <v>29.13</v>
      </c>
      <c r="L41" s="27">
        <v>24.78</v>
      </c>
      <c r="M41" s="27">
        <v>17.12</v>
      </c>
      <c r="N41" s="27">
        <f t="shared" si="0"/>
        <v>1.4171837708830546</v>
      </c>
      <c r="O41" s="9">
        <v>15</v>
      </c>
      <c r="P41" s="9">
        <v>16</v>
      </c>
      <c r="Q41" s="9">
        <v>18</v>
      </c>
      <c r="R41" s="9">
        <v>13</v>
      </c>
      <c r="S41" s="26">
        <f t="shared" si="7"/>
        <v>0</v>
      </c>
      <c r="T41" s="26">
        <f t="shared" si="2"/>
        <v>0</v>
      </c>
      <c r="U41" s="26">
        <f t="shared" si="3"/>
        <v>0</v>
      </c>
      <c r="V41" s="26">
        <f t="shared" si="4"/>
        <v>0</v>
      </c>
      <c r="W41" s="26">
        <f t="shared" si="5"/>
        <v>0</v>
      </c>
      <c r="X41" s="26">
        <f t="shared" si="6"/>
        <v>0</v>
      </c>
    </row>
    <row r="42" spans="1:24">
      <c r="A42" s="27" t="s">
        <v>2751</v>
      </c>
      <c r="B42" s="27">
        <v>36.54</v>
      </c>
      <c r="C42" s="27">
        <v>36.54</v>
      </c>
      <c r="D42" s="27">
        <v>36.109998822212198</v>
      </c>
      <c r="E42" s="163" t="s">
        <v>4272</v>
      </c>
      <c r="F42" s="28" t="s">
        <v>925</v>
      </c>
      <c r="G42" s="29" t="s">
        <v>65</v>
      </c>
      <c r="H42" s="9" t="s">
        <v>8</v>
      </c>
      <c r="I42" s="9">
        <v>18</v>
      </c>
      <c r="J42" s="27">
        <v>9.66</v>
      </c>
      <c r="K42" s="27"/>
      <c r="L42" s="27">
        <v>36.6</v>
      </c>
      <c r="M42" s="27">
        <v>1.89</v>
      </c>
      <c r="N42" s="27">
        <f t="shared" si="0"/>
        <v>0.50194855806703043</v>
      </c>
      <c r="O42" s="9">
        <v>5</v>
      </c>
      <c r="P42" s="9"/>
      <c r="Q42" s="9">
        <v>18</v>
      </c>
      <c r="R42" s="9">
        <v>1</v>
      </c>
      <c r="S42" s="26">
        <f t="shared" si="7"/>
        <v>0</v>
      </c>
      <c r="T42" s="26">
        <f t="shared" si="2"/>
        <v>0</v>
      </c>
      <c r="U42" s="26">
        <f t="shared" si="3"/>
        <v>0</v>
      </c>
      <c r="V42" s="26">
        <f t="shared" si="4"/>
        <v>0</v>
      </c>
      <c r="W42" s="26">
        <f t="shared" si="5"/>
        <v>0</v>
      </c>
      <c r="X42" s="26">
        <f t="shared" si="6"/>
        <v>0</v>
      </c>
    </row>
    <row r="43" spans="1:24">
      <c r="A43" s="27" t="s">
        <v>2752</v>
      </c>
      <c r="B43" s="27">
        <v>36.25</v>
      </c>
      <c r="C43" s="27">
        <v>36.25</v>
      </c>
      <c r="D43" s="27">
        <v>49.279999732971199</v>
      </c>
      <c r="E43" s="163" t="s">
        <v>4273</v>
      </c>
      <c r="F43" s="28" t="s">
        <v>926</v>
      </c>
      <c r="G43" s="29" t="s">
        <v>927</v>
      </c>
      <c r="H43" s="9" t="s">
        <v>8</v>
      </c>
      <c r="I43" s="9">
        <v>24</v>
      </c>
      <c r="J43" s="27">
        <v>20.59</v>
      </c>
      <c r="K43" s="27">
        <v>30</v>
      </c>
      <c r="L43" s="27">
        <v>30.13</v>
      </c>
      <c r="M43" s="27">
        <v>28.79</v>
      </c>
      <c r="N43" s="27">
        <f t="shared" si="0"/>
        <v>0.85862186014935504</v>
      </c>
      <c r="O43" s="9">
        <v>14</v>
      </c>
      <c r="P43" s="9">
        <v>17</v>
      </c>
      <c r="Q43" s="9">
        <v>16</v>
      </c>
      <c r="R43" s="9">
        <v>15</v>
      </c>
      <c r="S43" s="26">
        <f t="shared" si="7"/>
        <v>0</v>
      </c>
      <c r="T43" s="26">
        <f t="shared" si="2"/>
        <v>0</v>
      </c>
      <c r="U43" s="26">
        <f t="shared" si="3"/>
        <v>0</v>
      </c>
      <c r="V43" s="26">
        <f t="shared" si="4"/>
        <v>0</v>
      </c>
      <c r="W43" s="26">
        <f t="shared" si="5"/>
        <v>0</v>
      </c>
      <c r="X43" s="26">
        <f t="shared" si="6"/>
        <v>0</v>
      </c>
    </row>
    <row r="44" spans="1:24">
      <c r="A44" s="27" t="s">
        <v>2753</v>
      </c>
      <c r="B44" s="27">
        <v>36.06</v>
      </c>
      <c r="C44" s="27">
        <v>36.06</v>
      </c>
      <c r="D44" s="27">
        <v>56.339997053146398</v>
      </c>
      <c r="E44" s="163" t="s">
        <v>4274</v>
      </c>
      <c r="F44" s="28" t="s">
        <v>929</v>
      </c>
      <c r="G44" s="29" t="s">
        <v>66</v>
      </c>
      <c r="H44" s="9" t="s">
        <v>8</v>
      </c>
      <c r="I44" s="9">
        <v>19</v>
      </c>
      <c r="J44" s="27">
        <v>7.36</v>
      </c>
      <c r="K44" s="27">
        <v>2.81</v>
      </c>
      <c r="L44" s="27">
        <v>31.65</v>
      </c>
      <c r="M44" s="27">
        <v>26.63</v>
      </c>
      <c r="N44" s="27">
        <f t="shared" si="0"/>
        <v>0.17450240219629376</v>
      </c>
      <c r="O44" s="9">
        <v>5</v>
      </c>
      <c r="P44" s="9">
        <v>2</v>
      </c>
      <c r="Q44" s="9">
        <v>17</v>
      </c>
      <c r="R44" s="9">
        <v>13</v>
      </c>
      <c r="S44" s="26">
        <f t="shared" si="7"/>
        <v>1</v>
      </c>
      <c r="T44" s="26">
        <f t="shared" si="2"/>
        <v>0</v>
      </c>
      <c r="U44" s="26">
        <f t="shared" si="3"/>
        <v>1</v>
      </c>
      <c r="V44" s="26">
        <f t="shared" si="4"/>
        <v>0</v>
      </c>
      <c r="W44" s="26">
        <f t="shared" si="5"/>
        <v>0</v>
      </c>
      <c r="X44" s="26">
        <f t="shared" si="6"/>
        <v>0</v>
      </c>
    </row>
    <row r="45" spans="1:24">
      <c r="A45" s="27" t="s">
        <v>2754</v>
      </c>
      <c r="B45" s="27">
        <v>35.520000000000003</v>
      </c>
      <c r="C45" s="27">
        <v>35.520000000000003</v>
      </c>
      <c r="D45" s="27">
        <v>25.319999456405601</v>
      </c>
      <c r="E45" s="163" t="s">
        <v>4158</v>
      </c>
      <c r="F45" s="28" t="s">
        <v>939</v>
      </c>
      <c r="G45" s="29" t="s">
        <v>67</v>
      </c>
      <c r="H45" s="9" t="s">
        <v>8</v>
      </c>
      <c r="I45" s="9">
        <v>19</v>
      </c>
      <c r="J45" s="27">
        <v>34.6</v>
      </c>
      <c r="K45" s="27">
        <v>17</v>
      </c>
      <c r="L45" s="27">
        <v>10.44</v>
      </c>
      <c r="M45" s="27">
        <v>11</v>
      </c>
      <c r="N45" s="27">
        <f t="shared" si="0"/>
        <v>2.4067164179104479</v>
      </c>
      <c r="O45" s="9">
        <v>18</v>
      </c>
      <c r="P45" s="9">
        <v>8</v>
      </c>
      <c r="Q45" s="9">
        <v>5</v>
      </c>
      <c r="R45" s="9">
        <v>5</v>
      </c>
      <c r="S45" s="26">
        <f t="shared" si="7"/>
        <v>0</v>
      </c>
      <c r="T45" s="26">
        <f t="shared" si="2"/>
        <v>0</v>
      </c>
      <c r="U45" s="26">
        <f t="shared" si="3"/>
        <v>0</v>
      </c>
      <c r="V45" s="26">
        <f t="shared" si="4"/>
        <v>1</v>
      </c>
      <c r="W45" s="26">
        <f t="shared" si="5"/>
        <v>0</v>
      </c>
      <c r="X45" s="26">
        <f t="shared" si="6"/>
        <v>1</v>
      </c>
    </row>
    <row r="46" spans="1:24">
      <c r="A46" s="27" t="s">
        <v>2755</v>
      </c>
      <c r="B46" s="27">
        <v>35.08</v>
      </c>
      <c r="C46" s="27">
        <v>39.15</v>
      </c>
      <c r="D46" s="27">
        <v>40.610000491142301</v>
      </c>
      <c r="E46" s="163" t="s">
        <v>4275</v>
      </c>
      <c r="F46" s="28" t="s">
        <v>930</v>
      </c>
      <c r="G46" s="29" t="s">
        <v>68</v>
      </c>
      <c r="H46" s="9" t="s">
        <v>8</v>
      </c>
      <c r="I46" s="9">
        <v>23</v>
      </c>
      <c r="J46" s="27">
        <v>20.74</v>
      </c>
      <c r="K46" s="27">
        <v>33.869999999999997</v>
      </c>
      <c r="L46" s="27">
        <v>32.299999999999997</v>
      </c>
      <c r="M46" s="27">
        <v>29.99</v>
      </c>
      <c r="N46" s="27">
        <f t="shared" si="0"/>
        <v>0.87670573125702367</v>
      </c>
      <c r="O46" s="9">
        <v>14</v>
      </c>
      <c r="P46" s="9">
        <v>19</v>
      </c>
      <c r="Q46" s="9">
        <v>17</v>
      </c>
      <c r="R46" s="9">
        <v>16</v>
      </c>
      <c r="S46" s="26">
        <f t="shared" si="7"/>
        <v>0</v>
      </c>
      <c r="T46" s="26">
        <f t="shared" si="2"/>
        <v>0</v>
      </c>
      <c r="U46" s="26">
        <f t="shared" si="3"/>
        <v>0</v>
      </c>
      <c r="V46" s="26">
        <f t="shared" si="4"/>
        <v>0</v>
      </c>
      <c r="W46" s="26">
        <f t="shared" si="5"/>
        <v>0</v>
      </c>
      <c r="X46" s="26">
        <f t="shared" si="6"/>
        <v>0</v>
      </c>
    </row>
    <row r="47" spans="1:24">
      <c r="A47" s="27" t="s">
        <v>2756</v>
      </c>
      <c r="B47" s="27">
        <v>34.82</v>
      </c>
      <c r="C47" s="27">
        <v>34.82</v>
      </c>
      <c r="D47" s="27">
        <v>38.909998536109903</v>
      </c>
      <c r="E47" s="163" t="s">
        <v>4276</v>
      </c>
      <c r="F47" s="28" t="s">
        <v>931</v>
      </c>
      <c r="G47" s="29" t="s">
        <v>932</v>
      </c>
      <c r="H47" s="9" t="s">
        <v>8</v>
      </c>
      <c r="I47" s="9">
        <v>17</v>
      </c>
      <c r="J47" s="27"/>
      <c r="K47" s="27"/>
      <c r="L47" s="27">
        <v>32.78</v>
      </c>
      <c r="M47" s="27">
        <v>21.88</v>
      </c>
      <c r="N47" s="27" t="e">
        <f t="shared" si="0"/>
        <v>#DIV/0!</v>
      </c>
      <c r="O47" s="9"/>
      <c r="P47" s="9"/>
      <c r="Q47" s="9">
        <v>16</v>
      </c>
      <c r="R47" s="9">
        <v>10</v>
      </c>
      <c r="S47" s="26">
        <f t="shared" si="7"/>
        <v>0</v>
      </c>
      <c r="T47" s="26">
        <f t="shared" si="2"/>
        <v>1</v>
      </c>
      <c r="U47" s="26">
        <f t="shared" si="3"/>
        <v>1</v>
      </c>
      <c r="V47" s="26">
        <f t="shared" si="4"/>
        <v>0</v>
      </c>
      <c r="W47" s="26">
        <f t="shared" si="5"/>
        <v>0</v>
      </c>
      <c r="X47" s="26">
        <f t="shared" si="6"/>
        <v>0</v>
      </c>
    </row>
    <row r="48" spans="1:24">
      <c r="A48" s="27" t="s">
        <v>2757</v>
      </c>
      <c r="B48" s="27">
        <v>33.520000000000003</v>
      </c>
      <c r="C48" s="27">
        <v>33.520000000000003</v>
      </c>
      <c r="D48" s="27">
        <v>53.259998559951804</v>
      </c>
      <c r="E48" s="163" t="s">
        <v>4277</v>
      </c>
      <c r="F48" s="28" t="s">
        <v>934</v>
      </c>
      <c r="G48" s="29" t="s">
        <v>933</v>
      </c>
      <c r="H48" s="9" t="s">
        <v>8</v>
      </c>
      <c r="I48" s="9">
        <v>19</v>
      </c>
      <c r="J48" s="27">
        <v>15.42</v>
      </c>
      <c r="K48" s="27">
        <v>3.49</v>
      </c>
      <c r="L48" s="27">
        <v>16.41</v>
      </c>
      <c r="M48" s="27">
        <v>30.06</v>
      </c>
      <c r="N48" s="27">
        <f t="shared" si="0"/>
        <v>0.40692920163546376</v>
      </c>
      <c r="O48" s="9">
        <v>9</v>
      </c>
      <c r="P48" s="9">
        <v>2</v>
      </c>
      <c r="Q48" s="9">
        <v>12</v>
      </c>
      <c r="R48" s="9">
        <v>15</v>
      </c>
      <c r="S48" s="26">
        <f t="shared" si="7"/>
        <v>1</v>
      </c>
      <c r="T48" s="26">
        <f t="shared" si="2"/>
        <v>0</v>
      </c>
      <c r="U48" s="26">
        <f t="shared" si="3"/>
        <v>1</v>
      </c>
      <c r="V48" s="26">
        <f t="shared" si="4"/>
        <v>0</v>
      </c>
      <c r="W48" s="26">
        <f t="shared" si="5"/>
        <v>0</v>
      </c>
      <c r="X48" s="26">
        <f t="shared" si="6"/>
        <v>0</v>
      </c>
    </row>
    <row r="49" spans="1:24">
      <c r="A49" s="27" t="s">
        <v>2758</v>
      </c>
      <c r="B49" s="27">
        <v>33.450000000000003</v>
      </c>
      <c r="C49" s="27">
        <v>33.450000000000003</v>
      </c>
      <c r="D49" s="27">
        <v>23.919999599456801</v>
      </c>
      <c r="E49" s="163" t="s">
        <v>4278</v>
      </c>
      <c r="F49" s="28" t="s">
        <v>935</v>
      </c>
      <c r="G49" s="29" t="s">
        <v>70</v>
      </c>
      <c r="H49" s="9" t="s">
        <v>8</v>
      </c>
      <c r="I49" s="9">
        <v>20</v>
      </c>
      <c r="J49" s="27"/>
      <c r="K49" s="27">
        <v>28.32</v>
      </c>
      <c r="L49" s="27"/>
      <c r="M49" s="27">
        <v>5.6</v>
      </c>
      <c r="N49" s="27">
        <f t="shared" si="0"/>
        <v>5.0571428571428578</v>
      </c>
      <c r="O49" s="9"/>
      <c r="P49" s="9">
        <v>16</v>
      </c>
      <c r="Q49" s="9"/>
      <c r="R49" s="9">
        <v>10</v>
      </c>
      <c r="S49" s="26">
        <f t="shared" si="7"/>
        <v>0</v>
      </c>
      <c r="T49" s="26">
        <f t="shared" si="2"/>
        <v>0</v>
      </c>
      <c r="U49" s="26">
        <f t="shared" si="3"/>
        <v>0</v>
      </c>
      <c r="V49" s="26">
        <f t="shared" si="4"/>
        <v>0</v>
      </c>
      <c r="W49" s="26">
        <f t="shared" si="5"/>
        <v>0</v>
      </c>
      <c r="X49" s="26">
        <f t="shared" si="6"/>
        <v>0</v>
      </c>
    </row>
    <row r="50" spans="1:24">
      <c r="A50" s="27" t="s">
        <v>2759</v>
      </c>
      <c r="B50" s="27">
        <v>33.200000000000003</v>
      </c>
      <c r="C50" s="27">
        <v>33.200000000000003</v>
      </c>
      <c r="D50" s="27">
        <v>12.2500002384186</v>
      </c>
      <c r="E50" s="163" t="s">
        <v>4279</v>
      </c>
      <c r="F50" s="28" t="s">
        <v>936</v>
      </c>
      <c r="G50" s="29" t="s">
        <v>71</v>
      </c>
      <c r="H50" s="9" t="s">
        <v>8</v>
      </c>
      <c r="I50" s="9">
        <v>17</v>
      </c>
      <c r="J50" s="27"/>
      <c r="K50" s="27">
        <v>12.93</v>
      </c>
      <c r="L50" s="27">
        <v>10.89</v>
      </c>
      <c r="M50" s="27">
        <v>23.7</v>
      </c>
      <c r="N50" s="27">
        <f t="shared" si="0"/>
        <v>0.74761491760624454</v>
      </c>
      <c r="O50" s="9"/>
      <c r="P50" s="9">
        <v>7</v>
      </c>
      <c r="Q50" s="9">
        <v>5</v>
      </c>
      <c r="R50" s="9">
        <v>11</v>
      </c>
      <c r="S50" s="26">
        <f t="shared" si="7"/>
        <v>0</v>
      </c>
      <c r="T50" s="26">
        <f t="shared" si="2"/>
        <v>0</v>
      </c>
      <c r="U50" s="26">
        <f t="shared" si="3"/>
        <v>0</v>
      </c>
      <c r="V50" s="26">
        <f t="shared" si="4"/>
        <v>0</v>
      </c>
      <c r="W50" s="26">
        <f t="shared" si="5"/>
        <v>0</v>
      </c>
      <c r="X50" s="26">
        <f t="shared" si="6"/>
        <v>0</v>
      </c>
    </row>
    <row r="51" spans="1:24">
      <c r="A51" s="27" t="s">
        <v>2760</v>
      </c>
      <c r="B51" s="27">
        <v>33.15</v>
      </c>
      <c r="C51" s="27">
        <v>33.15</v>
      </c>
      <c r="D51" s="27">
        <v>6.3089996576309204</v>
      </c>
      <c r="E51" s="163" t="s">
        <v>4280</v>
      </c>
      <c r="F51" s="28" t="s">
        <v>956</v>
      </c>
      <c r="G51" s="29" t="s">
        <v>937</v>
      </c>
      <c r="H51" s="9" t="s">
        <v>8</v>
      </c>
      <c r="I51" s="9">
        <v>19</v>
      </c>
      <c r="J51" s="27">
        <v>3.08</v>
      </c>
      <c r="K51" s="27">
        <v>11.95</v>
      </c>
      <c r="L51" s="27">
        <v>22.67</v>
      </c>
      <c r="M51" s="27">
        <v>14.66</v>
      </c>
      <c r="N51" s="27">
        <f t="shared" si="0"/>
        <v>0.40262523439592823</v>
      </c>
      <c r="O51" s="9">
        <v>2</v>
      </c>
      <c r="P51" s="9">
        <v>6</v>
      </c>
      <c r="Q51" s="9">
        <v>11</v>
      </c>
      <c r="R51" s="9">
        <v>7</v>
      </c>
      <c r="S51" s="26">
        <f t="shared" si="7"/>
        <v>1</v>
      </c>
      <c r="T51" s="26">
        <f t="shared" si="2"/>
        <v>0</v>
      </c>
      <c r="U51" s="26">
        <f t="shared" si="3"/>
        <v>1</v>
      </c>
      <c r="V51" s="26">
        <f t="shared" si="4"/>
        <v>0</v>
      </c>
      <c r="W51" s="26">
        <f t="shared" si="5"/>
        <v>0</v>
      </c>
      <c r="X51" s="26">
        <f t="shared" si="6"/>
        <v>0</v>
      </c>
    </row>
    <row r="52" spans="1:24">
      <c r="A52" s="27" t="s">
        <v>2761</v>
      </c>
      <c r="B52" s="27">
        <v>33.14</v>
      </c>
      <c r="C52" s="27">
        <v>75.989999999999995</v>
      </c>
      <c r="D52" s="27">
        <v>26.919999718666102</v>
      </c>
      <c r="E52" s="163" t="s">
        <v>4281</v>
      </c>
      <c r="F52" s="28" t="s">
        <v>938</v>
      </c>
      <c r="G52" s="29" t="s">
        <v>72</v>
      </c>
      <c r="H52" s="9" t="s">
        <v>8</v>
      </c>
      <c r="I52" s="9">
        <v>44</v>
      </c>
      <c r="J52" s="27">
        <v>4.0599999999999996</v>
      </c>
      <c r="K52" s="27">
        <v>19.260000000000002</v>
      </c>
      <c r="L52" s="27">
        <v>28.78</v>
      </c>
      <c r="M52" s="27">
        <v>23.95</v>
      </c>
      <c r="N52" s="27">
        <f t="shared" si="0"/>
        <v>0.4422529869144699</v>
      </c>
      <c r="O52" s="9">
        <v>19</v>
      </c>
      <c r="P52" s="9">
        <v>28</v>
      </c>
      <c r="Q52" s="9">
        <v>29</v>
      </c>
      <c r="R52" s="9">
        <v>28</v>
      </c>
      <c r="S52" s="26">
        <f t="shared" si="7"/>
        <v>1</v>
      </c>
      <c r="T52" s="26">
        <f t="shared" si="2"/>
        <v>0</v>
      </c>
      <c r="U52" s="26">
        <f t="shared" si="3"/>
        <v>1</v>
      </c>
      <c r="V52" s="26">
        <f t="shared" si="4"/>
        <v>0</v>
      </c>
      <c r="W52" s="26">
        <f t="shared" si="5"/>
        <v>0</v>
      </c>
      <c r="X52" s="26">
        <f t="shared" si="6"/>
        <v>0</v>
      </c>
    </row>
    <row r="53" spans="1:24">
      <c r="A53" s="27" t="s">
        <v>2762</v>
      </c>
      <c r="B53" s="27">
        <v>33.020000000000003</v>
      </c>
      <c r="C53" s="27">
        <v>33.020000000000003</v>
      </c>
      <c r="D53" s="27">
        <v>24.719999730586999</v>
      </c>
      <c r="E53" s="163" t="s">
        <v>4282</v>
      </c>
      <c r="F53" s="28" t="s">
        <v>952</v>
      </c>
      <c r="G53" s="29" t="s">
        <v>953</v>
      </c>
      <c r="H53" s="9" t="s">
        <v>8</v>
      </c>
      <c r="I53" s="9">
        <v>17</v>
      </c>
      <c r="J53" s="27">
        <v>13.62</v>
      </c>
      <c r="K53" s="27">
        <v>10</v>
      </c>
      <c r="L53" s="27">
        <v>23.55</v>
      </c>
      <c r="M53" s="27">
        <v>20.87</v>
      </c>
      <c r="N53" s="27">
        <f t="shared" si="0"/>
        <v>0.53174245835209355</v>
      </c>
      <c r="O53" s="9">
        <v>7</v>
      </c>
      <c r="P53" s="9">
        <v>5</v>
      </c>
      <c r="Q53" s="9">
        <v>11</v>
      </c>
      <c r="R53" s="9">
        <v>10</v>
      </c>
      <c r="S53" s="26">
        <f t="shared" si="7"/>
        <v>0</v>
      </c>
      <c r="T53" s="26">
        <f t="shared" si="2"/>
        <v>0</v>
      </c>
      <c r="U53" s="26">
        <f t="shared" si="3"/>
        <v>0</v>
      </c>
      <c r="V53" s="26">
        <f t="shared" si="4"/>
        <v>0</v>
      </c>
      <c r="W53" s="26">
        <f t="shared" si="5"/>
        <v>0</v>
      </c>
      <c r="X53" s="26">
        <f t="shared" si="6"/>
        <v>0</v>
      </c>
    </row>
    <row r="54" spans="1:24">
      <c r="A54" s="27" t="s">
        <v>2763</v>
      </c>
      <c r="B54" s="27">
        <v>32.61</v>
      </c>
      <c r="C54" s="27">
        <v>32.61</v>
      </c>
      <c r="D54" s="27">
        <v>27.270001173019399</v>
      </c>
      <c r="E54" s="163" t="s">
        <v>4283</v>
      </c>
      <c r="F54" s="28" t="s">
        <v>942</v>
      </c>
      <c r="G54" s="29" t="s">
        <v>940</v>
      </c>
      <c r="H54" s="9" t="s">
        <v>8</v>
      </c>
      <c r="I54" s="9">
        <v>18</v>
      </c>
      <c r="J54" s="27">
        <v>16.66</v>
      </c>
      <c r="K54" s="27">
        <v>5.09</v>
      </c>
      <c r="L54" s="27">
        <v>26.63</v>
      </c>
      <c r="M54" s="27">
        <v>25.62</v>
      </c>
      <c r="N54" s="27">
        <f t="shared" si="0"/>
        <v>0.41626794258373206</v>
      </c>
      <c r="O54" s="9">
        <v>8</v>
      </c>
      <c r="P54" s="9">
        <v>7</v>
      </c>
      <c r="Q54" s="9">
        <v>13</v>
      </c>
      <c r="R54" s="9">
        <v>12</v>
      </c>
      <c r="S54" s="26">
        <f t="shared" si="7"/>
        <v>1</v>
      </c>
      <c r="T54" s="26">
        <f t="shared" si="2"/>
        <v>0</v>
      </c>
      <c r="U54" s="26">
        <f t="shared" si="3"/>
        <v>1</v>
      </c>
      <c r="V54" s="26">
        <f t="shared" si="4"/>
        <v>0</v>
      </c>
      <c r="W54" s="26">
        <f t="shared" si="5"/>
        <v>0</v>
      </c>
      <c r="X54" s="26">
        <f t="shared" si="6"/>
        <v>0</v>
      </c>
    </row>
    <row r="55" spans="1:24">
      <c r="A55" s="27" t="s">
        <v>2764</v>
      </c>
      <c r="B55" s="27">
        <v>32.6</v>
      </c>
      <c r="C55" s="27">
        <v>32.6</v>
      </c>
      <c r="D55" s="27">
        <v>43.1199997663498</v>
      </c>
      <c r="E55" s="163" t="s">
        <v>4159</v>
      </c>
      <c r="F55" s="28" t="s">
        <v>945</v>
      </c>
      <c r="G55" s="29" t="s">
        <v>941</v>
      </c>
      <c r="H55" s="9" t="s">
        <v>8</v>
      </c>
      <c r="I55" s="9">
        <v>16</v>
      </c>
      <c r="J55" s="27">
        <v>27.12</v>
      </c>
      <c r="K55" s="27">
        <v>23.59</v>
      </c>
      <c r="L55" s="27">
        <v>13.9</v>
      </c>
      <c r="M55" s="27">
        <v>15.45</v>
      </c>
      <c r="N55" s="27">
        <f t="shared" si="0"/>
        <v>1.7277683134582622</v>
      </c>
      <c r="O55" s="9">
        <v>14</v>
      </c>
      <c r="P55" s="9">
        <v>12</v>
      </c>
      <c r="Q55" s="9">
        <v>7</v>
      </c>
      <c r="R55" s="9">
        <v>8</v>
      </c>
      <c r="S55" s="26">
        <f t="shared" si="7"/>
        <v>0</v>
      </c>
      <c r="T55" s="26">
        <f t="shared" si="2"/>
        <v>0</v>
      </c>
      <c r="U55" s="26">
        <f t="shared" si="3"/>
        <v>0</v>
      </c>
      <c r="V55" s="26">
        <f t="shared" si="4"/>
        <v>0</v>
      </c>
      <c r="W55" s="26">
        <f t="shared" si="5"/>
        <v>0</v>
      </c>
      <c r="X55" s="26">
        <f t="shared" si="6"/>
        <v>0</v>
      </c>
    </row>
    <row r="56" spans="1:24">
      <c r="A56" s="27" t="s">
        <v>2765</v>
      </c>
      <c r="B56" s="27">
        <v>32.31</v>
      </c>
      <c r="C56" s="27">
        <v>32.31</v>
      </c>
      <c r="D56" s="27">
        <v>21.7099994421005</v>
      </c>
      <c r="E56" s="163" t="s">
        <v>4284</v>
      </c>
      <c r="F56" s="28" t="s">
        <v>944</v>
      </c>
      <c r="G56" s="29" t="s">
        <v>73</v>
      </c>
      <c r="H56" s="9" t="s">
        <v>8</v>
      </c>
      <c r="I56" s="9">
        <v>19</v>
      </c>
      <c r="J56" s="27">
        <v>22.57</v>
      </c>
      <c r="K56" s="27">
        <v>18.03</v>
      </c>
      <c r="L56" s="27">
        <v>14.43</v>
      </c>
      <c r="M56" s="27">
        <v>14.44</v>
      </c>
      <c r="N56" s="27">
        <f t="shared" si="0"/>
        <v>1.4063041219258747</v>
      </c>
      <c r="O56" s="9">
        <v>13</v>
      </c>
      <c r="P56" s="9">
        <v>10</v>
      </c>
      <c r="Q56" s="9">
        <v>7</v>
      </c>
      <c r="R56" s="9">
        <v>8</v>
      </c>
      <c r="S56" s="26">
        <f t="shared" si="7"/>
        <v>0</v>
      </c>
      <c r="T56" s="26">
        <f t="shared" si="2"/>
        <v>0</v>
      </c>
      <c r="U56" s="26">
        <f t="shared" si="3"/>
        <v>0</v>
      </c>
      <c r="V56" s="26">
        <f t="shared" si="4"/>
        <v>0</v>
      </c>
      <c r="W56" s="26">
        <f t="shared" si="5"/>
        <v>0</v>
      </c>
      <c r="X56" s="26">
        <f t="shared" si="6"/>
        <v>0</v>
      </c>
    </row>
    <row r="57" spans="1:24">
      <c r="A57" s="27" t="s">
        <v>2766</v>
      </c>
      <c r="B57" s="27">
        <v>32.21</v>
      </c>
      <c r="C57" s="27">
        <v>32.21</v>
      </c>
      <c r="D57" s="27">
        <v>55.699998140335097</v>
      </c>
      <c r="E57" s="163" t="s">
        <v>4285</v>
      </c>
      <c r="F57" s="28" t="s">
        <v>943</v>
      </c>
      <c r="G57" s="29" t="s">
        <v>74</v>
      </c>
      <c r="H57" s="9" t="s">
        <v>8</v>
      </c>
      <c r="I57" s="9">
        <v>17</v>
      </c>
      <c r="J57" s="27">
        <v>23.44</v>
      </c>
      <c r="K57" s="27"/>
      <c r="L57" s="27"/>
      <c r="M57" s="27"/>
      <c r="N57" s="27" t="e">
        <f t="shared" si="0"/>
        <v>#DIV/0!</v>
      </c>
      <c r="O57" s="9">
        <v>12</v>
      </c>
      <c r="P57" s="9"/>
      <c r="Q57" s="9"/>
      <c r="R57" s="9"/>
      <c r="S57" s="26">
        <f t="shared" si="7"/>
        <v>0</v>
      </c>
      <c r="T57" s="26">
        <f t="shared" si="2"/>
        <v>0</v>
      </c>
      <c r="U57" s="26">
        <f t="shared" si="3"/>
        <v>0</v>
      </c>
      <c r="V57" s="26">
        <f t="shared" si="4"/>
        <v>0</v>
      </c>
      <c r="W57" s="26">
        <f t="shared" si="5"/>
        <v>0</v>
      </c>
      <c r="X57" s="26">
        <f t="shared" si="6"/>
        <v>0</v>
      </c>
    </row>
    <row r="58" spans="1:24">
      <c r="A58" s="27" t="s">
        <v>2767</v>
      </c>
      <c r="B58" s="27">
        <v>31.94</v>
      </c>
      <c r="C58" s="27">
        <v>31.94</v>
      </c>
      <c r="D58" s="27">
        <v>37.909999489784198</v>
      </c>
      <c r="E58" s="163" t="s">
        <v>4286</v>
      </c>
      <c r="F58" s="28" t="s">
        <v>946</v>
      </c>
      <c r="G58" s="29" t="s">
        <v>947</v>
      </c>
      <c r="H58" s="9" t="s">
        <v>8</v>
      </c>
      <c r="I58" s="9">
        <v>20</v>
      </c>
      <c r="J58" s="27">
        <v>6.66</v>
      </c>
      <c r="K58" s="27">
        <v>15.25</v>
      </c>
      <c r="L58" s="27">
        <v>25.88</v>
      </c>
      <c r="M58" s="27">
        <v>29.35</v>
      </c>
      <c r="N58" s="27">
        <f t="shared" si="0"/>
        <v>0.39670468948035487</v>
      </c>
      <c r="O58" s="9">
        <v>3</v>
      </c>
      <c r="P58" s="9">
        <v>9</v>
      </c>
      <c r="Q58" s="9">
        <v>15</v>
      </c>
      <c r="R58" s="9">
        <v>18</v>
      </c>
      <c r="S58" s="26">
        <f t="shared" si="7"/>
        <v>1</v>
      </c>
      <c r="T58" s="26">
        <f t="shared" si="2"/>
        <v>0</v>
      </c>
      <c r="U58" s="26">
        <f t="shared" si="3"/>
        <v>1</v>
      </c>
      <c r="V58" s="26">
        <f t="shared" si="4"/>
        <v>0</v>
      </c>
      <c r="W58" s="26">
        <f t="shared" si="5"/>
        <v>0</v>
      </c>
      <c r="X58" s="26">
        <f t="shared" si="6"/>
        <v>0</v>
      </c>
    </row>
    <row r="59" spans="1:24">
      <c r="A59" s="27" t="s">
        <v>2768</v>
      </c>
      <c r="B59" s="27">
        <v>31.91</v>
      </c>
      <c r="C59" s="27">
        <v>31.91</v>
      </c>
      <c r="D59" s="27">
        <v>35.420000553131104</v>
      </c>
      <c r="E59" s="163" t="s">
        <v>4160</v>
      </c>
      <c r="F59" s="28" t="s">
        <v>951</v>
      </c>
      <c r="G59" s="29" t="s">
        <v>948</v>
      </c>
      <c r="H59" s="9" t="s">
        <v>8</v>
      </c>
      <c r="I59" s="9">
        <v>16</v>
      </c>
      <c r="J59" s="27">
        <v>26.77</v>
      </c>
      <c r="K59" s="27">
        <v>23.67</v>
      </c>
      <c r="L59" s="27"/>
      <c r="M59" s="27"/>
      <c r="N59" s="27" t="e">
        <f t="shared" si="0"/>
        <v>#DIV/0!</v>
      </c>
      <c r="O59" s="9">
        <v>14</v>
      </c>
      <c r="P59" s="9">
        <v>12</v>
      </c>
      <c r="Q59" s="9"/>
      <c r="R59" s="9"/>
      <c r="S59" s="26">
        <f t="shared" si="7"/>
        <v>0</v>
      </c>
      <c r="T59" s="26">
        <f t="shared" si="2"/>
        <v>0</v>
      </c>
      <c r="U59" s="26">
        <f t="shared" si="3"/>
        <v>0</v>
      </c>
      <c r="V59" s="26">
        <f t="shared" si="4"/>
        <v>0</v>
      </c>
      <c r="W59" s="26">
        <f t="shared" si="5"/>
        <v>1</v>
      </c>
      <c r="X59" s="26">
        <f t="shared" si="6"/>
        <v>1</v>
      </c>
    </row>
    <row r="60" spans="1:24">
      <c r="A60" s="27" t="s">
        <v>2769</v>
      </c>
      <c r="B60" s="27">
        <v>31.9</v>
      </c>
      <c r="C60" s="27">
        <v>31.9</v>
      </c>
      <c r="D60" s="27">
        <v>40.959998965263402</v>
      </c>
      <c r="E60" s="163" t="s">
        <v>4161</v>
      </c>
      <c r="F60" s="28" t="s">
        <v>950</v>
      </c>
      <c r="G60" s="29" t="s">
        <v>949</v>
      </c>
      <c r="H60" s="9" t="s">
        <v>8</v>
      </c>
      <c r="I60" s="9">
        <v>17</v>
      </c>
      <c r="J60" s="27">
        <v>27.68</v>
      </c>
      <c r="K60" s="27">
        <v>21.25</v>
      </c>
      <c r="L60" s="27">
        <v>12.47</v>
      </c>
      <c r="M60" s="27">
        <v>8.24</v>
      </c>
      <c r="N60" s="27">
        <f t="shared" si="0"/>
        <v>2.3626267503621436</v>
      </c>
      <c r="O60" s="9">
        <v>17</v>
      </c>
      <c r="P60" s="9">
        <v>12</v>
      </c>
      <c r="Q60" s="9">
        <v>6</v>
      </c>
      <c r="R60" s="9">
        <v>4</v>
      </c>
      <c r="S60" s="26">
        <f t="shared" si="7"/>
        <v>0</v>
      </c>
      <c r="T60" s="26">
        <f t="shared" si="2"/>
        <v>0</v>
      </c>
      <c r="U60" s="26">
        <f t="shared" si="3"/>
        <v>0</v>
      </c>
      <c r="V60" s="26">
        <f t="shared" si="4"/>
        <v>1</v>
      </c>
      <c r="W60" s="26">
        <f t="shared" si="5"/>
        <v>0</v>
      </c>
      <c r="X60" s="26">
        <f t="shared" si="6"/>
        <v>1</v>
      </c>
    </row>
    <row r="61" spans="1:24">
      <c r="A61" s="27" t="s">
        <v>2770</v>
      </c>
      <c r="B61" s="27">
        <v>31.7</v>
      </c>
      <c r="C61" s="27">
        <v>31.7</v>
      </c>
      <c r="D61" s="27">
        <v>69.440001249313397</v>
      </c>
      <c r="E61" s="163" t="s">
        <v>4287</v>
      </c>
      <c r="F61" s="28" t="s">
        <v>954</v>
      </c>
      <c r="G61" s="29" t="s">
        <v>75</v>
      </c>
      <c r="H61" s="9" t="s">
        <v>8</v>
      </c>
      <c r="I61" s="9">
        <v>19</v>
      </c>
      <c r="J61" s="27">
        <v>19.649999999999999</v>
      </c>
      <c r="K61" s="27">
        <v>22.89</v>
      </c>
      <c r="L61" s="27">
        <v>22.82</v>
      </c>
      <c r="M61" s="27">
        <v>22.31</v>
      </c>
      <c r="N61" s="27">
        <f t="shared" si="0"/>
        <v>0.94261023709284297</v>
      </c>
      <c r="O61" s="9">
        <v>13</v>
      </c>
      <c r="P61" s="9">
        <v>11</v>
      </c>
      <c r="Q61" s="9">
        <v>12</v>
      </c>
      <c r="R61" s="9">
        <v>14</v>
      </c>
      <c r="S61" s="26">
        <f t="shared" si="7"/>
        <v>0</v>
      </c>
      <c r="T61" s="26">
        <f t="shared" si="2"/>
        <v>0</v>
      </c>
      <c r="U61" s="26">
        <f t="shared" si="3"/>
        <v>0</v>
      </c>
      <c r="V61" s="26">
        <f t="shared" si="4"/>
        <v>0</v>
      </c>
      <c r="W61" s="26">
        <f t="shared" si="5"/>
        <v>0</v>
      </c>
      <c r="X61" s="26">
        <f t="shared" si="6"/>
        <v>0</v>
      </c>
    </row>
    <row r="62" spans="1:24">
      <c r="A62" s="27" t="s">
        <v>2771</v>
      </c>
      <c r="B62" s="27">
        <v>31.14</v>
      </c>
      <c r="C62" s="27">
        <v>31.14</v>
      </c>
      <c r="D62" s="27">
        <v>37.720000743866002</v>
      </c>
      <c r="E62" s="163" t="s">
        <v>4288</v>
      </c>
      <c r="F62" s="28" t="s">
        <v>955</v>
      </c>
      <c r="G62" s="29" t="s">
        <v>76</v>
      </c>
      <c r="H62" s="9" t="s">
        <v>8</v>
      </c>
      <c r="I62" s="9">
        <v>20</v>
      </c>
      <c r="J62" s="27">
        <v>17.37</v>
      </c>
      <c r="K62" s="27">
        <v>24.56</v>
      </c>
      <c r="L62" s="27">
        <v>9.6999999999999993</v>
      </c>
      <c r="M62" s="27">
        <v>24.89</v>
      </c>
      <c r="N62" s="27">
        <f t="shared" si="0"/>
        <v>1.212200057820179</v>
      </c>
      <c r="O62" s="9">
        <v>10</v>
      </c>
      <c r="P62" s="9">
        <v>14</v>
      </c>
      <c r="Q62" s="9">
        <v>6</v>
      </c>
      <c r="R62" s="9">
        <v>13</v>
      </c>
      <c r="S62" s="26">
        <f t="shared" si="7"/>
        <v>0</v>
      </c>
      <c r="T62" s="26">
        <f t="shared" si="2"/>
        <v>0</v>
      </c>
      <c r="U62" s="26">
        <f t="shared" si="3"/>
        <v>0</v>
      </c>
      <c r="V62" s="26">
        <f t="shared" si="4"/>
        <v>0</v>
      </c>
      <c r="W62" s="26">
        <f t="shared" si="5"/>
        <v>0</v>
      </c>
      <c r="X62" s="26">
        <f t="shared" si="6"/>
        <v>0</v>
      </c>
    </row>
    <row r="63" spans="1:24">
      <c r="A63" s="27" t="s">
        <v>2772</v>
      </c>
      <c r="B63" s="27">
        <v>31.01</v>
      </c>
      <c r="C63" s="27">
        <v>31.01</v>
      </c>
      <c r="D63" s="27">
        <v>20.780000090599099</v>
      </c>
      <c r="E63" s="163" t="s">
        <v>4289</v>
      </c>
      <c r="F63" s="28" t="s">
        <v>964</v>
      </c>
      <c r="G63" s="29" t="s">
        <v>958</v>
      </c>
      <c r="H63" s="9" t="s">
        <v>8</v>
      </c>
      <c r="I63" s="9">
        <v>15</v>
      </c>
      <c r="J63" s="27"/>
      <c r="K63" s="27">
        <v>12.23</v>
      </c>
      <c r="L63" s="27">
        <v>24.39</v>
      </c>
      <c r="M63" s="27">
        <v>21.04</v>
      </c>
      <c r="N63" s="27">
        <f t="shared" si="0"/>
        <v>0.53841074180057236</v>
      </c>
      <c r="O63" s="9"/>
      <c r="P63" s="9">
        <v>6</v>
      </c>
      <c r="Q63" s="9">
        <v>12</v>
      </c>
      <c r="R63" s="9">
        <v>11</v>
      </c>
      <c r="S63" s="26">
        <f t="shared" si="7"/>
        <v>0</v>
      </c>
      <c r="T63" s="26">
        <f t="shared" si="2"/>
        <v>0</v>
      </c>
      <c r="U63" s="26">
        <f t="shared" si="3"/>
        <v>0</v>
      </c>
      <c r="V63" s="26">
        <f t="shared" si="4"/>
        <v>0</v>
      </c>
      <c r="W63" s="26">
        <f t="shared" si="5"/>
        <v>0</v>
      </c>
      <c r="X63" s="26">
        <f t="shared" si="6"/>
        <v>0</v>
      </c>
    </row>
    <row r="64" spans="1:24">
      <c r="A64" s="27" t="s">
        <v>2773</v>
      </c>
      <c r="B64" s="27">
        <v>30.76</v>
      </c>
      <c r="C64" s="27">
        <v>30.76</v>
      </c>
      <c r="D64" s="27">
        <v>30.500000715255698</v>
      </c>
      <c r="E64" s="163" t="s">
        <v>4290</v>
      </c>
      <c r="F64" s="28" t="s">
        <v>957</v>
      </c>
      <c r="G64" s="29" t="s">
        <v>77</v>
      </c>
      <c r="H64" s="9" t="s">
        <v>8</v>
      </c>
      <c r="I64" s="9">
        <v>25</v>
      </c>
      <c r="J64" s="27"/>
      <c r="K64" s="27"/>
      <c r="L64" s="27">
        <v>16.02</v>
      </c>
      <c r="M64" s="27">
        <v>15.16</v>
      </c>
      <c r="N64" s="27" t="e">
        <f t="shared" si="0"/>
        <v>#DIV/0!</v>
      </c>
      <c r="O64" s="9"/>
      <c r="P64" s="9"/>
      <c r="Q64" s="9">
        <v>9</v>
      </c>
      <c r="R64" s="9">
        <v>12</v>
      </c>
      <c r="S64" s="26">
        <f t="shared" si="7"/>
        <v>0</v>
      </c>
      <c r="T64" s="26">
        <f t="shared" si="2"/>
        <v>1</v>
      </c>
      <c r="U64" s="26">
        <f t="shared" si="3"/>
        <v>1</v>
      </c>
      <c r="V64" s="26">
        <f t="shared" si="4"/>
        <v>0</v>
      </c>
      <c r="W64" s="26">
        <f t="shared" si="5"/>
        <v>0</v>
      </c>
      <c r="X64" s="26">
        <f t="shared" si="6"/>
        <v>0</v>
      </c>
    </row>
    <row r="65" spans="1:24">
      <c r="A65" s="27" t="s">
        <v>2774</v>
      </c>
      <c r="B65" s="27">
        <v>30.16</v>
      </c>
      <c r="C65" s="27">
        <v>30.27</v>
      </c>
      <c r="D65" s="27">
        <v>51.130002737045302</v>
      </c>
      <c r="E65" s="163" t="s">
        <v>4291</v>
      </c>
      <c r="F65" s="28" t="s">
        <v>960</v>
      </c>
      <c r="G65" s="29" t="s">
        <v>78</v>
      </c>
      <c r="H65" s="9" t="s">
        <v>8</v>
      </c>
      <c r="I65" s="9">
        <v>17</v>
      </c>
      <c r="J65" s="27"/>
      <c r="K65" s="27"/>
      <c r="L65" s="27">
        <v>30.18</v>
      </c>
      <c r="M65" s="27">
        <v>17.38</v>
      </c>
      <c r="N65" s="27" t="e">
        <f t="shared" si="0"/>
        <v>#DIV/0!</v>
      </c>
      <c r="O65" s="9"/>
      <c r="P65" s="9"/>
      <c r="Q65" s="9">
        <v>16</v>
      </c>
      <c r="R65" s="9">
        <v>11</v>
      </c>
      <c r="S65" s="26">
        <f t="shared" si="7"/>
        <v>0</v>
      </c>
      <c r="T65" s="26">
        <f t="shared" si="2"/>
        <v>1</v>
      </c>
      <c r="U65" s="26">
        <f t="shared" si="3"/>
        <v>1</v>
      </c>
      <c r="V65" s="26">
        <f t="shared" si="4"/>
        <v>0</v>
      </c>
      <c r="W65" s="26">
        <f t="shared" si="5"/>
        <v>0</v>
      </c>
      <c r="X65" s="26">
        <f t="shared" si="6"/>
        <v>0</v>
      </c>
    </row>
    <row r="66" spans="1:24">
      <c r="A66" s="27" t="s">
        <v>2775</v>
      </c>
      <c r="B66" s="27">
        <v>30</v>
      </c>
      <c r="C66" s="27">
        <v>30</v>
      </c>
      <c r="D66" s="27">
        <v>59.170001745223999</v>
      </c>
      <c r="E66" s="163" t="s">
        <v>4162</v>
      </c>
      <c r="F66" s="28" t="s">
        <v>961</v>
      </c>
      <c r="G66" s="29" t="s">
        <v>959</v>
      </c>
      <c r="H66" s="9" t="s">
        <v>8</v>
      </c>
      <c r="I66" s="9">
        <v>15</v>
      </c>
      <c r="J66" s="27">
        <v>29.32</v>
      </c>
      <c r="K66" s="27">
        <v>26</v>
      </c>
      <c r="L66" s="27">
        <v>13.56</v>
      </c>
      <c r="M66" s="27">
        <v>12.18</v>
      </c>
      <c r="N66" s="27">
        <f t="shared" si="0"/>
        <v>2.149184149184149</v>
      </c>
      <c r="O66" s="9">
        <v>15</v>
      </c>
      <c r="P66" s="9">
        <v>13</v>
      </c>
      <c r="Q66" s="9">
        <v>7</v>
      </c>
      <c r="R66" s="9">
        <v>5</v>
      </c>
      <c r="S66" s="26">
        <f t="shared" si="7"/>
        <v>0</v>
      </c>
      <c r="T66" s="26">
        <f t="shared" si="2"/>
        <v>0</v>
      </c>
      <c r="U66" s="26">
        <f t="shared" si="3"/>
        <v>0</v>
      </c>
      <c r="V66" s="26">
        <f t="shared" si="4"/>
        <v>1</v>
      </c>
      <c r="W66" s="26">
        <f t="shared" si="5"/>
        <v>0</v>
      </c>
      <c r="X66" s="26">
        <f t="shared" si="6"/>
        <v>1</v>
      </c>
    </row>
    <row r="67" spans="1:24">
      <c r="A67" s="27" t="s">
        <v>2776</v>
      </c>
      <c r="B67" s="27">
        <v>29.77</v>
      </c>
      <c r="C67" s="27">
        <v>29.77</v>
      </c>
      <c r="D67" s="27">
        <v>47.9000002145767</v>
      </c>
      <c r="E67" s="163" t="s">
        <v>4292</v>
      </c>
      <c r="F67" s="28" t="s">
        <v>962</v>
      </c>
      <c r="G67" s="29" t="s">
        <v>79</v>
      </c>
      <c r="H67" s="9" t="s">
        <v>8</v>
      </c>
      <c r="I67" s="9">
        <v>21</v>
      </c>
      <c r="J67" s="27">
        <v>12.32</v>
      </c>
      <c r="K67" s="27">
        <v>28</v>
      </c>
      <c r="L67" s="27">
        <v>17.12</v>
      </c>
      <c r="M67" s="27">
        <v>17.41</v>
      </c>
      <c r="N67" s="27">
        <f t="shared" ref="N67:N130" si="8">AVERAGE(J67:K67)/AVERAGE(L67:M67)</f>
        <v>1.1676802780191138</v>
      </c>
      <c r="O67" s="9">
        <v>8</v>
      </c>
      <c r="P67" s="9">
        <v>18</v>
      </c>
      <c r="Q67" s="9">
        <v>10</v>
      </c>
      <c r="R67" s="9">
        <v>9</v>
      </c>
      <c r="S67" s="26">
        <f t="shared" si="7"/>
        <v>0</v>
      </c>
      <c r="T67" s="26">
        <f t="shared" ref="T67:T130" si="9">COUNTIFS(L67,"&gt;3.99",M67,"&gt;3.99",J67,"",K67,"")</f>
        <v>0</v>
      </c>
      <c r="U67" s="26">
        <f t="shared" ref="U67:U130" si="10">COUNTIF(S67:T67,"1")</f>
        <v>0</v>
      </c>
      <c r="V67" s="26">
        <f t="shared" ref="V67:V130" si="11">COUNTIFS(J67,"&gt;3.99",K67,"&gt;3.99",N67,"&gt;1.999")</f>
        <v>0</v>
      </c>
      <c r="W67" s="26">
        <f t="shared" ref="W67:W130" si="12">COUNTIFS(J67,"&gt;3.99",K67,"&gt;3.99",L67,"",M67,"")</f>
        <v>0</v>
      </c>
      <c r="X67" s="26">
        <f t="shared" ref="X67:X130" si="13">COUNTIF(V67:W67,"1")</f>
        <v>0</v>
      </c>
    </row>
    <row r="68" spans="1:24">
      <c r="A68" s="27" t="s">
        <v>2777</v>
      </c>
      <c r="B68" s="27">
        <v>29.64</v>
      </c>
      <c r="C68" s="27">
        <v>29.64</v>
      </c>
      <c r="D68" s="27">
        <v>27.0700007677078</v>
      </c>
      <c r="E68" s="163" t="s">
        <v>4293</v>
      </c>
      <c r="F68" s="28" t="s">
        <v>963</v>
      </c>
      <c r="G68" s="29" t="s">
        <v>80</v>
      </c>
      <c r="H68" s="9" t="s">
        <v>8</v>
      </c>
      <c r="I68" s="9">
        <v>15</v>
      </c>
      <c r="J68" s="27">
        <v>6.38</v>
      </c>
      <c r="K68" s="27">
        <v>20.350000000000001</v>
      </c>
      <c r="L68" s="27">
        <v>19.829999999999998</v>
      </c>
      <c r="M68" s="27">
        <v>20.420000000000002</v>
      </c>
      <c r="N68" s="27">
        <f t="shared" si="8"/>
        <v>0.66409937888198756</v>
      </c>
      <c r="O68" s="9">
        <v>4</v>
      </c>
      <c r="P68" s="9">
        <v>10</v>
      </c>
      <c r="Q68" s="9">
        <v>11</v>
      </c>
      <c r="R68" s="9">
        <v>11</v>
      </c>
      <c r="S68" s="26">
        <f t="shared" si="7"/>
        <v>0</v>
      </c>
      <c r="T68" s="26">
        <f t="shared" si="9"/>
        <v>0</v>
      </c>
      <c r="U68" s="26">
        <f t="shared" si="10"/>
        <v>0</v>
      </c>
      <c r="V68" s="26">
        <f t="shared" si="11"/>
        <v>0</v>
      </c>
      <c r="W68" s="26">
        <f t="shared" si="12"/>
        <v>0</v>
      </c>
      <c r="X68" s="26">
        <f t="shared" si="13"/>
        <v>0</v>
      </c>
    </row>
    <row r="69" spans="1:24">
      <c r="A69" s="27" t="s">
        <v>2778</v>
      </c>
      <c r="B69" s="27">
        <v>29.21</v>
      </c>
      <c r="C69" s="27">
        <v>29.21</v>
      </c>
      <c r="D69" s="27">
        <v>45.860001444816596</v>
      </c>
      <c r="E69" s="163" t="s">
        <v>4163</v>
      </c>
      <c r="F69" s="28" t="s">
        <v>967</v>
      </c>
      <c r="G69" s="29" t="s">
        <v>980</v>
      </c>
      <c r="H69" s="9" t="s">
        <v>8</v>
      </c>
      <c r="I69" s="9">
        <v>19</v>
      </c>
      <c r="J69" s="27">
        <v>22.77</v>
      </c>
      <c r="K69" s="27">
        <v>21.22</v>
      </c>
      <c r="L69" s="27">
        <v>6.65</v>
      </c>
      <c r="M69" s="27">
        <v>6</v>
      </c>
      <c r="N69" s="27">
        <f t="shared" si="8"/>
        <v>3.4774703557312248</v>
      </c>
      <c r="O69" s="9">
        <v>15</v>
      </c>
      <c r="P69" s="9">
        <v>13</v>
      </c>
      <c r="Q69" s="9">
        <v>4</v>
      </c>
      <c r="R69" s="9">
        <v>3</v>
      </c>
      <c r="S69" s="26">
        <f t="shared" si="7"/>
        <v>0</v>
      </c>
      <c r="T69" s="26">
        <f t="shared" si="9"/>
        <v>0</v>
      </c>
      <c r="U69" s="26">
        <f t="shared" si="10"/>
        <v>0</v>
      </c>
      <c r="V69" s="26">
        <f t="shared" si="11"/>
        <v>1</v>
      </c>
      <c r="W69" s="26">
        <f t="shared" si="12"/>
        <v>0</v>
      </c>
      <c r="X69" s="26">
        <f t="shared" si="13"/>
        <v>1</v>
      </c>
    </row>
    <row r="70" spans="1:24">
      <c r="A70" s="27" t="s">
        <v>2779</v>
      </c>
      <c r="B70" s="27">
        <v>29.05</v>
      </c>
      <c r="C70" s="27">
        <v>29.05</v>
      </c>
      <c r="D70" s="27">
        <v>53.299999237060497</v>
      </c>
      <c r="E70" s="163" t="s">
        <v>4294</v>
      </c>
      <c r="F70" s="28" t="s">
        <v>968</v>
      </c>
      <c r="G70" s="29" t="s">
        <v>81</v>
      </c>
      <c r="H70" s="9" t="s">
        <v>8</v>
      </c>
      <c r="I70" s="9">
        <v>20</v>
      </c>
      <c r="J70" s="27">
        <v>10.02</v>
      </c>
      <c r="K70" s="27">
        <v>13.74</v>
      </c>
      <c r="L70" s="27">
        <v>20.55</v>
      </c>
      <c r="M70" s="27">
        <v>28.5</v>
      </c>
      <c r="N70" s="27">
        <f t="shared" si="8"/>
        <v>0.48440366972477061</v>
      </c>
      <c r="O70" s="9">
        <v>7</v>
      </c>
      <c r="P70" s="9">
        <v>10</v>
      </c>
      <c r="Q70" s="9">
        <v>14</v>
      </c>
      <c r="R70" s="9">
        <v>19</v>
      </c>
      <c r="S70" s="26">
        <f t="shared" si="7"/>
        <v>1</v>
      </c>
      <c r="T70" s="26">
        <f t="shared" si="9"/>
        <v>0</v>
      </c>
      <c r="U70" s="26">
        <f t="shared" si="10"/>
        <v>1</v>
      </c>
      <c r="V70" s="26">
        <f t="shared" si="11"/>
        <v>0</v>
      </c>
      <c r="W70" s="26">
        <f t="shared" si="12"/>
        <v>0</v>
      </c>
      <c r="X70" s="26">
        <f t="shared" si="13"/>
        <v>0</v>
      </c>
    </row>
    <row r="71" spans="1:24">
      <c r="A71" s="27" t="s">
        <v>2780</v>
      </c>
      <c r="B71" s="27">
        <v>28.86</v>
      </c>
      <c r="C71" s="27">
        <v>28.86</v>
      </c>
      <c r="D71" s="27">
        <v>29.550001025199901</v>
      </c>
      <c r="E71" s="163" t="s">
        <v>4164</v>
      </c>
      <c r="F71" s="28" t="s">
        <v>966</v>
      </c>
      <c r="G71" s="29" t="s">
        <v>981</v>
      </c>
      <c r="H71" s="9" t="s">
        <v>8</v>
      </c>
      <c r="I71" s="9">
        <v>16</v>
      </c>
      <c r="J71" s="27">
        <v>15.46</v>
      </c>
      <c r="K71" s="27">
        <v>28.54</v>
      </c>
      <c r="L71" s="27">
        <v>8.02</v>
      </c>
      <c r="M71" s="27">
        <v>2.02</v>
      </c>
      <c r="N71" s="27">
        <f t="shared" si="8"/>
        <v>4.3824701195219129</v>
      </c>
      <c r="O71" s="9">
        <v>8</v>
      </c>
      <c r="P71" s="9">
        <v>16</v>
      </c>
      <c r="Q71" s="9">
        <v>4</v>
      </c>
      <c r="R71" s="9">
        <v>1</v>
      </c>
      <c r="S71" s="26">
        <f t="shared" si="7"/>
        <v>0</v>
      </c>
      <c r="T71" s="26">
        <f t="shared" si="9"/>
        <v>0</v>
      </c>
      <c r="U71" s="26">
        <f t="shared" si="10"/>
        <v>0</v>
      </c>
      <c r="V71" s="26">
        <f t="shared" si="11"/>
        <v>1</v>
      </c>
      <c r="W71" s="26">
        <f t="shared" si="12"/>
        <v>0</v>
      </c>
      <c r="X71" s="26">
        <f t="shared" si="13"/>
        <v>1</v>
      </c>
    </row>
    <row r="72" spans="1:24">
      <c r="A72" s="27" t="s">
        <v>2781</v>
      </c>
      <c r="B72" s="27">
        <v>28.7</v>
      </c>
      <c r="C72" s="27">
        <v>28.7</v>
      </c>
      <c r="D72" s="27">
        <v>57.779997587204001</v>
      </c>
      <c r="E72" s="163" t="s">
        <v>4165</v>
      </c>
      <c r="F72" s="28" t="s">
        <v>965</v>
      </c>
      <c r="G72" s="29" t="s">
        <v>82</v>
      </c>
      <c r="H72" s="9" t="s">
        <v>8</v>
      </c>
      <c r="I72" s="9">
        <v>15</v>
      </c>
      <c r="J72" s="27">
        <v>21.05</v>
      </c>
      <c r="K72" s="27">
        <v>24.02</v>
      </c>
      <c r="L72" s="27">
        <v>4.0599999999999996</v>
      </c>
      <c r="M72" s="27">
        <v>9.4</v>
      </c>
      <c r="N72" s="27">
        <f t="shared" si="8"/>
        <v>3.3484398216939075</v>
      </c>
      <c r="O72" s="9">
        <v>10</v>
      </c>
      <c r="P72" s="9">
        <v>13</v>
      </c>
      <c r="Q72" s="9">
        <v>2</v>
      </c>
      <c r="R72" s="9">
        <v>5</v>
      </c>
      <c r="S72" s="26">
        <f t="shared" si="7"/>
        <v>0</v>
      </c>
      <c r="T72" s="26">
        <f t="shared" si="9"/>
        <v>0</v>
      </c>
      <c r="U72" s="26">
        <f t="shared" si="10"/>
        <v>0</v>
      </c>
      <c r="V72" s="26">
        <f t="shared" si="11"/>
        <v>1</v>
      </c>
      <c r="W72" s="26">
        <f t="shared" si="12"/>
        <v>0</v>
      </c>
      <c r="X72" s="26">
        <f t="shared" si="13"/>
        <v>1</v>
      </c>
    </row>
    <row r="73" spans="1:24">
      <c r="A73" s="27" t="s">
        <v>2782</v>
      </c>
      <c r="B73" s="27">
        <v>28.63</v>
      </c>
      <c r="C73" s="27">
        <v>28.63</v>
      </c>
      <c r="D73" s="27">
        <v>29.750001430511499</v>
      </c>
      <c r="E73" s="163" t="s">
        <v>4295</v>
      </c>
      <c r="F73" s="28" t="s">
        <v>969</v>
      </c>
      <c r="G73" s="29" t="s">
        <v>83</v>
      </c>
      <c r="H73" s="9" t="s">
        <v>8</v>
      </c>
      <c r="I73" s="9">
        <v>17</v>
      </c>
      <c r="J73" s="27">
        <v>8.9</v>
      </c>
      <c r="K73" s="27">
        <v>19.93</v>
      </c>
      <c r="L73" s="27">
        <v>20.72</v>
      </c>
      <c r="M73" s="27">
        <v>19.38</v>
      </c>
      <c r="N73" s="27">
        <f t="shared" si="8"/>
        <v>0.71895261845386538</v>
      </c>
      <c r="O73" s="9">
        <v>5</v>
      </c>
      <c r="P73" s="9">
        <v>12</v>
      </c>
      <c r="Q73" s="9">
        <v>10</v>
      </c>
      <c r="R73" s="9">
        <v>10</v>
      </c>
      <c r="S73" s="26">
        <f t="shared" ref="S73:S136" si="14">COUNTIFS(L73,"&gt;3.99",M73,"&gt;3.99",N73,"&lt;0.501")</f>
        <v>0</v>
      </c>
      <c r="T73" s="26">
        <f t="shared" si="9"/>
        <v>0</v>
      </c>
      <c r="U73" s="26">
        <f t="shared" si="10"/>
        <v>0</v>
      </c>
      <c r="V73" s="26">
        <f t="shared" si="11"/>
        <v>0</v>
      </c>
      <c r="W73" s="26">
        <f t="shared" si="12"/>
        <v>0</v>
      </c>
      <c r="X73" s="26">
        <f t="shared" si="13"/>
        <v>0</v>
      </c>
    </row>
    <row r="74" spans="1:24">
      <c r="A74" s="27" t="s">
        <v>2783</v>
      </c>
      <c r="B74" s="27">
        <v>28.6</v>
      </c>
      <c r="C74" s="27">
        <v>28.6</v>
      </c>
      <c r="D74" s="27">
        <v>20.890000462532001</v>
      </c>
      <c r="E74" s="163" t="s">
        <v>4296</v>
      </c>
      <c r="F74" s="28" t="s">
        <v>974</v>
      </c>
      <c r="G74" s="29" t="s">
        <v>84</v>
      </c>
      <c r="H74" s="9" t="s">
        <v>8</v>
      </c>
      <c r="I74" s="9">
        <v>14</v>
      </c>
      <c r="J74" s="27">
        <v>9.89</v>
      </c>
      <c r="K74" s="27">
        <v>18.39</v>
      </c>
      <c r="L74" s="27">
        <v>21.68</v>
      </c>
      <c r="M74" s="27">
        <v>11.85</v>
      </c>
      <c r="N74" s="27">
        <f t="shared" si="8"/>
        <v>0.8434237995824635</v>
      </c>
      <c r="O74" s="9">
        <v>5</v>
      </c>
      <c r="P74" s="9">
        <v>9</v>
      </c>
      <c r="Q74" s="9">
        <v>11</v>
      </c>
      <c r="R74" s="9">
        <v>6</v>
      </c>
      <c r="S74" s="26">
        <f t="shared" si="14"/>
        <v>0</v>
      </c>
      <c r="T74" s="26">
        <f t="shared" si="9"/>
        <v>0</v>
      </c>
      <c r="U74" s="26">
        <f t="shared" si="10"/>
        <v>0</v>
      </c>
      <c r="V74" s="26">
        <f t="shared" si="11"/>
        <v>0</v>
      </c>
      <c r="W74" s="26">
        <f t="shared" si="12"/>
        <v>0</v>
      </c>
      <c r="X74" s="26">
        <f t="shared" si="13"/>
        <v>0</v>
      </c>
    </row>
    <row r="75" spans="1:24">
      <c r="A75" s="27" t="s">
        <v>2784</v>
      </c>
      <c r="B75" s="27">
        <v>28.56</v>
      </c>
      <c r="C75" s="27">
        <v>28.56</v>
      </c>
      <c r="D75" s="27">
        <v>21.5599998831749</v>
      </c>
      <c r="E75" s="163" t="s">
        <v>4297</v>
      </c>
      <c r="F75" s="30" t="s">
        <v>973</v>
      </c>
      <c r="G75" s="29" t="s">
        <v>970</v>
      </c>
      <c r="H75" s="9" t="s">
        <v>8</v>
      </c>
      <c r="I75" s="9">
        <v>14</v>
      </c>
      <c r="J75" s="27">
        <v>16.82</v>
      </c>
      <c r="K75" s="27">
        <v>13.31</v>
      </c>
      <c r="L75" s="27">
        <v>22.55</v>
      </c>
      <c r="M75" s="27">
        <v>22.47</v>
      </c>
      <c r="N75" s="27">
        <f t="shared" si="8"/>
        <v>0.66925810750777448</v>
      </c>
      <c r="O75" s="9">
        <v>9</v>
      </c>
      <c r="P75" s="9">
        <v>7</v>
      </c>
      <c r="Q75" s="9">
        <v>11</v>
      </c>
      <c r="R75" s="9">
        <v>12</v>
      </c>
      <c r="S75" s="26">
        <f t="shared" si="14"/>
        <v>0</v>
      </c>
      <c r="T75" s="26">
        <f t="shared" si="9"/>
        <v>0</v>
      </c>
      <c r="U75" s="26">
        <f t="shared" si="10"/>
        <v>0</v>
      </c>
      <c r="V75" s="26">
        <f t="shared" si="11"/>
        <v>0</v>
      </c>
      <c r="W75" s="26">
        <f t="shared" si="12"/>
        <v>0</v>
      </c>
      <c r="X75" s="26">
        <f t="shared" si="13"/>
        <v>0</v>
      </c>
    </row>
    <row r="76" spans="1:24">
      <c r="A76" s="27" t="s">
        <v>2785</v>
      </c>
      <c r="B76" s="27">
        <v>28.37</v>
      </c>
      <c r="C76" s="27">
        <v>28.37</v>
      </c>
      <c r="D76" s="27">
        <v>65.299999713897705</v>
      </c>
      <c r="E76" s="163" t="s">
        <v>4298</v>
      </c>
      <c r="F76" s="28" t="s">
        <v>971</v>
      </c>
      <c r="G76" s="29" t="s">
        <v>85</v>
      </c>
      <c r="H76" s="9" t="s">
        <v>8</v>
      </c>
      <c r="I76" s="9">
        <v>17</v>
      </c>
      <c r="J76" s="27">
        <v>21.04</v>
      </c>
      <c r="K76" s="27">
        <v>12.62</v>
      </c>
      <c r="L76" s="27">
        <v>21.83</v>
      </c>
      <c r="M76" s="27">
        <v>23.79</v>
      </c>
      <c r="N76" s="27">
        <f t="shared" si="8"/>
        <v>0.73783428320911881</v>
      </c>
      <c r="O76" s="9">
        <v>11</v>
      </c>
      <c r="P76" s="9">
        <v>7</v>
      </c>
      <c r="Q76" s="9">
        <v>13</v>
      </c>
      <c r="R76" s="9">
        <v>12</v>
      </c>
      <c r="S76" s="26">
        <f t="shared" si="14"/>
        <v>0</v>
      </c>
      <c r="T76" s="26">
        <f t="shared" si="9"/>
        <v>0</v>
      </c>
      <c r="U76" s="26">
        <f t="shared" si="10"/>
        <v>0</v>
      </c>
      <c r="V76" s="26">
        <f t="shared" si="11"/>
        <v>0</v>
      </c>
      <c r="W76" s="26">
        <f t="shared" si="12"/>
        <v>0</v>
      </c>
      <c r="X76" s="26">
        <f t="shared" si="13"/>
        <v>0</v>
      </c>
    </row>
    <row r="77" spans="1:24">
      <c r="A77" s="27" t="s">
        <v>2786</v>
      </c>
      <c r="B77" s="27">
        <v>28.35</v>
      </c>
      <c r="C77" s="27">
        <v>28.35</v>
      </c>
      <c r="D77" s="27">
        <v>72.790002822876005</v>
      </c>
      <c r="E77" s="163" t="s">
        <v>4299</v>
      </c>
      <c r="F77" s="28" t="s">
        <v>972</v>
      </c>
      <c r="G77" s="29" t="s">
        <v>86</v>
      </c>
      <c r="H77" s="9" t="s">
        <v>8</v>
      </c>
      <c r="I77" s="9">
        <v>15</v>
      </c>
      <c r="J77" s="27">
        <v>14.01</v>
      </c>
      <c r="K77" s="27">
        <v>16.010000000000002</v>
      </c>
      <c r="L77" s="27">
        <v>26.38</v>
      </c>
      <c r="M77" s="27">
        <v>27.77</v>
      </c>
      <c r="N77" s="27">
        <f t="shared" si="8"/>
        <v>0.55438596491228076</v>
      </c>
      <c r="O77" s="9">
        <v>7</v>
      </c>
      <c r="P77" s="9">
        <v>8</v>
      </c>
      <c r="Q77" s="9">
        <v>15</v>
      </c>
      <c r="R77" s="9">
        <v>14</v>
      </c>
      <c r="S77" s="26">
        <f t="shared" si="14"/>
        <v>0</v>
      </c>
      <c r="T77" s="26">
        <f t="shared" si="9"/>
        <v>0</v>
      </c>
      <c r="U77" s="26">
        <f t="shared" si="10"/>
        <v>0</v>
      </c>
      <c r="V77" s="26">
        <f t="shared" si="11"/>
        <v>0</v>
      </c>
      <c r="W77" s="26">
        <f t="shared" si="12"/>
        <v>0</v>
      </c>
      <c r="X77" s="26">
        <f t="shared" si="13"/>
        <v>0</v>
      </c>
    </row>
    <row r="78" spans="1:24">
      <c r="A78" s="27" t="s">
        <v>2787</v>
      </c>
      <c r="B78" s="27">
        <v>28.32</v>
      </c>
      <c r="C78" s="27">
        <v>32.479999999999997</v>
      </c>
      <c r="D78" s="27">
        <v>44.459998607635498</v>
      </c>
      <c r="E78" s="163" t="s">
        <v>4166</v>
      </c>
      <c r="F78" s="28" t="s">
        <v>975</v>
      </c>
      <c r="G78" s="29" t="s">
        <v>87</v>
      </c>
      <c r="H78" s="9" t="s">
        <v>8</v>
      </c>
      <c r="I78" s="9">
        <v>19</v>
      </c>
      <c r="J78" s="27">
        <v>21.68</v>
      </c>
      <c r="K78" s="27">
        <v>22.44</v>
      </c>
      <c r="L78" s="27">
        <v>14.09</v>
      </c>
      <c r="M78" s="27">
        <v>4</v>
      </c>
      <c r="N78" s="27">
        <f t="shared" si="8"/>
        <v>2.4389165284687677</v>
      </c>
      <c r="O78" s="9">
        <v>13</v>
      </c>
      <c r="P78" s="9">
        <v>13</v>
      </c>
      <c r="Q78" s="9">
        <v>9</v>
      </c>
      <c r="R78" s="9">
        <v>7</v>
      </c>
      <c r="S78" s="26">
        <f t="shared" si="14"/>
        <v>0</v>
      </c>
      <c r="T78" s="26">
        <f t="shared" si="9"/>
        <v>0</v>
      </c>
      <c r="U78" s="26">
        <f t="shared" si="10"/>
        <v>0</v>
      </c>
      <c r="V78" s="26">
        <f t="shared" si="11"/>
        <v>1</v>
      </c>
      <c r="W78" s="26">
        <f t="shared" si="12"/>
        <v>0</v>
      </c>
      <c r="X78" s="26">
        <f t="shared" si="13"/>
        <v>1</v>
      </c>
    </row>
    <row r="79" spans="1:24">
      <c r="A79" s="27" t="s">
        <v>2788</v>
      </c>
      <c r="B79" s="27">
        <v>28.15</v>
      </c>
      <c r="C79" s="27">
        <v>28.15</v>
      </c>
      <c r="D79" s="27">
        <v>42.509999871254003</v>
      </c>
      <c r="E79" s="163" t="s">
        <v>4167</v>
      </c>
      <c r="F79" s="28" t="s">
        <v>976</v>
      </c>
      <c r="G79" s="29" t="s">
        <v>977</v>
      </c>
      <c r="H79" s="9" t="s">
        <v>8</v>
      </c>
      <c r="I79" s="9">
        <v>15</v>
      </c>
      <c r="J79" s="27">
        <v>11.99</v>
      </c>
      <c r="K79" s="27">
        <v>22.96</v>
      </c>
      <c r="L79" s="27">
        <v>1.1399999999999999</v>
      </c>
      <c r="M79" s="27"/>
      <c r="N79" s="27">
        <f t="shared" si="8"/>
        <v>15.328947368421055</v>
      </c>
      <c r="O79" s="9">
        <v>6</v>
      </c>
      <c r="P79" s="9">
        <v>12</v>
      </c>
      <c r="Q79" s="9">
        <v>1</v>
      </c>
      <c r="R79" s="9"/>
      <c r="S79" s="26">
        <f t="shared" si="14"/>
        <v>0</v>
      </c>
      <c r="T79" s="26">
        <f t="shared" si="9"/>
        <v>0</v>
      </c>
      <c r="U79" s="26">
        <f t="shared" si="10"/>
        <v>0</v>
      </c>
      <c r="V79" s="26">
        <f t="shared" si="11"/>
        <v>1</v>
      </c>
      <c r="W79" s="26">
        <f t="shared" si="12"/>
        <v>0</v>
      </c>
      <c r="X79" s="26">
        <f t="shared" si="13"/>
        <v>1</v>
      </c>
    </row>
    <row r="80" spans="1:24">
      <c r="A80" s="27" t="s">
        <v>2789</v>
      </c>
      <c r="B80" s="27">
        <v>28.1</v>
      </c>
      <c r="C80" s="27">
        <v>28.1</v>
      </c>
      <c r="D80" s="27">
        <v>26.080000400543199</v>
      </c>
      <c r="E80" s="163" t="s">
        <v>4300</v>
      </c>
      <c r="F80" s="28" t="s">
        <v>982</v>
      </c>
      <c r="G80" s="29" t="s">
        <v>983</v>
      </c>
      <c r="H80" s="9" t="s">
        <v>8</v>
      </c>
      <c r="I80" s="9">
        <v>15</v>
      </c>
      <c r="J80" s="27">
        <v>8.0500000000000007</v>
      </c>
      <c r="K80" s="27">
        <v>12.02</v>
      </c>
      <c r="L80" s="27">
        <v>26.98</v>
      </c>
      <c r="M80" s="27">
        <v>24</v>
      </c>
      <c r="N80" s="27">
        <f t="shared" si="8"/>
        <v>0.39368379756767358</v>
      </c>
      <c r="O80" s="9">
        <v>4</v>
      </c>
      <c r="P80" s="9">
        <v>7</v>
      </c>
      <c r="Q80" s="9">
        <v>14</v>
      </c>
      <c r="R80" s="9">
        <v>13</v>
      </c>
      <c r="S80" s="26">
        <f t="shared" si="14"/>
        <v>1</v>
      </c>
      <c r="T80" s="26">
        <f t="shared" si="9"/>
        <v>0</v>
      </c>
      <c r="U80" s="26">
        <f t="shared" si="10"/>
        <v>1</v>
      </c>
      <c r="V80" s="26">
        <f t="shared" si="11"/>
        <v>0</v>
      </c>
      <c r="W80" s="26">
        <f t="shared" si="12"/>
        <v>0</v>
      </c>
      <c r="X80" s="26">
        <f t="shared" si="13"/>
        <v>0</v>
      </c>
    </row>
    <row r="81" spans="1:24">
      <c r="A81" s="27" t="s">
        <v>2790</v>
      </c>
      <c r="B81" s="27">
        <v>28</v>
      </c>
      <c r="C81" s="27">
        <v>48.96</v>
      </c>
      <c r="D81" s="27">
        <v>77.189999818801894</v>
      </c>
      <c r="E81" s="163" t="s">
        <v>4301</v>
      </c>
      <c r="F81" s="28" t="s">
        <v>978</v>
      </c>
      <c r="G81" s="29" t="s">
        <v>88</v>
      </c>
      <c r="H81" s="9" t="s">
        <v>8</v>
      </c>
      <c r="I81" s="9">
        <v>76</v>
      </c>
      <c r="J81" s="27">
        <v>22.04</v>
      </c>
      <c r="K81" s="27">
        <v>28</v>
      </c>
      <c r="L81" s="27">
        <v>24</v>
      </c>
      <c r="M81" s="27">
        <v>24</v>
      </c>
      <c r="N81" s="27">
        <f t="shared" si="8"/>
        <v>1.0425</v>
      </c>
      <c r="O81" s="9">
        <v>41</v>
      </c>
      <c r="P81" s="9">
        <v>52</v>
      </c>
      <c r="Q81" s="9">
        <v>44</v>
      </c>
      <c r="R81" s="9">
        <v>34</v>
      </c>
      <c r="S81" s="26">
        <f t="shared" si="14"/>
        <v>0</v>
      </c>
      <c r="T81" s="26">
        <f t="shared" si="9"/>
        <v>0</v>
      </c>
      <c r="U81" s="26">
        <f t="shared" si="10"/>
        <v>0</v>
      </c>
      <c r="V81" s="26">
        <f t="shared" si="11"/>
        <v>0</v>
      </c>
      <c r="W81" s="26">
        <f t="shared" si="12"/>
        <v>0</v>
      </c>
      <c r="X81" s="26">
        <f t="shared" si="13"/>
        <v>0</v>
      </c>
    </row>
    <row r="82" spans="1:24">
      <c r="A82" s="27" t="s">
        <v>2791</v>
      </c>
      <c r="B82" s="27">
        <v>27.8</v>
      </c>
      <c r="C82" s="27">
        <v>27.8</v>
      </c>
      <c r="D82" s="27">
        <v>27.0500004291534</v>
      </c>
      <c r="E82" s="163" t="s">
        <v>4302</v>
      </c>
      <c r="F82" s="28" t="s">
        <v>985</v>
      </c>
      <c r="G82" s="29" t="s">
        <v>979</v>
      </c>
      <c r="H82" s="9" t="s">
        <v>8</v>
      </c>
      <c r="I82" s="9">
        <v>14</v>
      </c>
      <c r="J82" s="27">
        <v>1.89</v>
      </c>
      <c r="K82" s="27">
        <v>16.43</v>
      </c>
      <c r="L82" s="27">
        <v>11.02</v>
      </c>
      <c r="M82" s="27">
        <v>18.989999999999998</v>
      </c>
      <c r="N82" s="27">
        <f t="shared" si="8"/>
        <v>0.61046317894035329</v>
      </c>
      <c r="O82" s="9">
        <v>1</v>
      </c>
      <c r="P82" s="9">
        <v>8</v>
      </c>
      <c r="Q82" s="9">
        <v>5</v>
      </c>
      <c r="R82" s="9">
        <v>9</v>
      </c>
      <c r="S82" s="26">
        <f t="shared" si="14"/>
        <v>0</v>
      </c>
      <c r="T82" s="26">
        <f t="shared" si="9"/>
        <v>0</v>
      </c>
      <c r="U82" s="26">
        <f t="shared" si="10"/>
        <v>0</v>
      </c>
      <c r="V82" s="26">
        <f t="shared" si="11"/>
        <v>0</v>
      </c>
      <c r="W82" s="26">
        <f t="shared" si="12"/>
        <v>0</v>
      </c>
      <c r="X82" s="26">
        <f t="shared" si="13"/>
        <v>0</v>
      </c>
    </row>
    <row r="83" spans="1:24">
      <c r="A83" s="27" t="s">
        <v>2792</v>
      </c>
      <c r="B83" s="27">
        <v>27.76</v>
      </c>
      <c r="C83" s="27">
        <v>59.15</v>
      </c>
      <c r="D83" s="27">
        <v>45.579999685287497</v>
      </c>
      <c r="E83" s="163" t="s">
        <v>4168</v>
      </c>
      <c r="F83" s="28" t="s">
        <v>984</v>
      </c>
      <c r="G83" s="29" t="s">
        <v>50</v>
      </c>
      <c r="H83" s="9" t="s">
        <v>8</v>
      </c>
      <c r="I83" s="9">
        <v>33</v>
      </c>
      <c r="J83" s="27">
        <v>24.21</v>
      </c>
      <c r="K83" s="27">
        <v>21.38</v>
      </c>
      <c r="L83" s="27">
        <v>12.48</v>
      </c>
      <c r="M83" s="27">
        <v>8.27</v>
      </c>
      <c r="N83" s="27">
        <f t="shared" si="8"/>
        <v>2.19710843373494</v>
      </c>
      <c r="O83" s="9">
        <v>25</v>
      </c>
      <c r="P83" s="9">
        <v>25</v>
      </c>
      <c r="Q83" s="9">
        <v>19</v>
      </c>
      <c r="R83" s="9">
        <v>13</v>
      </c>
      <c r="S83" s="26">
        <f t="shared" si="14"/>
        <v>0</v>
      </c>
      <c r="T83" s="26">
        <f t="shared" si="9"/>
        <v>0</v>
      </c>
      <c r="U83" s="26">
        <f t="shared" si="10"/>
        <v>0</v>
      </c>
      <c r="V83" s="26">
        <f t="shared" si="11"/>
        <v>1</v>
      </c>
      <c r="W83" s="26">
        <f t="shared" si="12"/>
        <v>0</v>
      </c>
      <c r="X83" s="26">
        <f t="shared" si="13"/>
        <v>1</v>
      </c>
    </row>
    <row r="84" spans="1:24">
      <c r="A84" s="27" t="s">
        <v>2793</v>
      </c>
      <c r="B84" s="27">
        <v>27.74</v>
      </c>
      <c r="C84" s="27">
        <v>27.74</v>
      </c>
      <c r="D84" s="27">
        <v>25.209999084472699</v>
      </c>
      <c r="E84" s="163" t="s">
        <v>4303</v>
      </c>
      <c r="F84" s="28" t="s">
        <v>986</v>
      </c>
      <c r="G84" s="29" t="s">
        <v>89</v>
      </c>
      <c r="H84" s="9" t="s">
        <v>8</v>
      </c>
      <c r="I84" s="9">
        <v>15</v>
      </c>
      <c r="J84" s="27">
        <v>12.89</v>
      </c>
      <c r="K84" s="27">
        <v>8.0500000000000007</v>
      </c>
      <c r="L84" s="27">
        <v>17.54</v>
      </c>
      <c r="M84" s="27">
        <v>11.15</v>
      </c>
      <c r="N84" s="27">
        <f t="shared" si="8"/>
        <v>0.72987103520390395</v>
      </c>
      <c r="O84" s="9">
        <v>6</v>
      </c>
      <c r="P84" s="9">
        <v>4</v>
      </c>
      <c r="Q84" s="9">
        <v>10</v>
      </c>
      <c r="R84" s="9">
        <v>7</v>
      </c>
      <c r="S84" s="26">
        <f t="shared" si="14"/>
        <v>0</v>
      </c>
      <c r="T84" s="26">
        <f t="shared" si="9"/>
        <v>0</v>
      </c>
      <c r="U84" s="26">
        <f t="shared" si="10"/>
        <v>0</v>
      </c>
      <c r="V84" s="26">
        <f t="shared" si="11"/>
        <v>0</v>
      </c>
      <c r="W84" s="26">
        <f t="shared" si="12"/>
        <v>0</v>
      </c>
      <c r="X84" s="26">
        <f t="shared" si="13"/>
        <v>0</v>
      </c>
    </row>
    <row r="85" spans="1:24">
      <c r="A85" s="27" t="s">
        <v>2794</v>
      </c>
      <c r="B85" s="27">
        <v>27.67</v>
      </c>
      <c r="C85" s="27">
        <v>27.67</v>
      </c>
      <c r="D85" s="27">
        <v>72.6400017738342</v>
      </c>
      <c r="E85" s="163" t="s">
        <v>4304</v>
      </c>
      <c r="F85" s="28" t="s">
        <v>987</v>
      </c>
      <c r="G85" s="29" t="s">
        <v>90</v>
      </c>
      <c r="H85" s="9" t="s">
        <v>8</v>
      </c>
      <c r="I85" s="9">
        <v>21</v>
      </c>
      <c r="J85" s="27">
        <v>24.46</v>
      </c>
      <c r="K85" s="27">
        <v>18.02</v>
      </c>
      <c r="L85" s="27">
        <v>20.079999999999998</v>
      </c>
      <c r="M85" s="27">
        <v>14.21</v>
      </c>
      <c r="N85" s="27">
        <f t="shared" si="8"/>
        <v>1.2388451443569555</v>
      </c>
      <c r="O85" s="9">
        <v>15</v>
      </c>
      <c r="P85" s="9">
        <v>15</v>
      </c>
      <c r="Q85" s="9">
        <v>14</v>
      </c>
      <c r="R85" s="9">
        <v>10</v>
      </c>
      <c r="S85" s="26">
        <f t="shared" si="14"/>
        <v>0</v>
      </c>
      <c r="T85" s="26">
        <f t="shared" si="9"/>
        <v>0</v>
      </c>
      <c r="U85" s="26">
        <f t="shared" si="10"/>
        <v>0</v>
      </c>
      <c r="V85" s="26">
        <f t="shared" si="11"/>
        <v>0</v>
      </c>
      <c r="W85" s="26">
        <f t="shared" si="12"/>
        <v>0</v>
      </c>
      <c r="X85" s="26">
        <f t="shared" si="13"/>
        <v>0</v>
      </c>
    </row>
    <row r="86" spans="1:24">
      <c r="A86" s="27" t="s">
        <v>2795</v>
      </c>
      <c r="B86" s="27">
        <v>27.55</v>
      </c>
      <c r="C86" s="27">
        <v>27.55</v>
      </c>
      <c r="D86" s="27">
        <v>35.569998621940599</v>
      </c>
      <c r="E86" s="163" t="s">
        <v>4305</v>
      </c>
      <c r="F86" s="28" t="s">
        <v>988</v>
      </c>
      <c r="G86" s="29" t="s">
        <v>91</v>
      </c>
      <c r="H86" s="9" t="s">
        <v>8</v>
      </c>
      <c r="I86" s="9">
        <v>15</v>
      </c>
      <c r="J86" s="27">
        <v>10.63</v>
      </c>
      <c r="K86" s="27">
        <v>6</v>
      </c>
      <c r="L86" s="27">
        <v>19.489999999999998</v>
      </c>
      <c r="M86" s="27">
        <v>24.47</v>
      </c>
      <c r="N86" s="27">
        <f t="shared" si="8"/>
        <v>0.37829845313921756</v>
      </c>
      <c r="O86" s="9">
        <v>5</v>
      </c>
      <c r="P86" s="9">
        <v>3</v>
      </c>
      <c r="Q86" s="9">
        <v>10</v>
      </c>
      <c r="R86" s="9">
        <v>11</v>
      </c>
      <c r="S86" s="26">
        <f t="shared" si="14"/>
        <v>1</v>
      </c>
      <c r="T86" s="26">
        <f t="shared" si="9"/>
        <v>0</v>
      </c>
      <c r="U86" s="26">
        <f t="shared" si="10"/>
        <v>1</v>
      </c>
      <c r="V86" s="26">
        <f t="shared" si="11"/>
        <v>0</v>
      </c>
      <c r="W86" s="26">
        <f t="shared" si="12"/>
        <v>0</v>
      </c>
      <c r="X86" s="26">
        <f t="shared" si="13"/>
        <v>0</v>
      </c>
    </row>
    <row r="87" spans="1:24">
      <c r="A87" s="27" t="s">
        <v>2796</v>
      </c>
      <c r="B87" s="27">
        <v>27.32</v>
      </c>
      <c r="C87" s="27">
        <v>27.32</v>
      </c>
      <c r="D87" s="27">
        <v>22.059999406337699</v>
      </c>
      <c r="E87" s="163" t="s">
        <v>4169</v>
      </c>
      <c r="F87" s="28" t="s">
        <v>989</v>
      </c>
      <c r="G87" s="29" t="s">
        <v>990</v>
      </c>
      <c r="H87" s="9" t="s">
        <v>8</v>
      </c>
      <c r="I87" s="9">
        <v>14</v>
      </c>
      <c r="J87" s="27">
        <v>20.28</v>
      </c>
      <c r="K87" s="27">
        <v>23.57</v>
      </c>
      <c r="L87" s="27">
        <v>5.78</v>
      </c>
      <c r="M87" s="27">
        <v>5.77</v>
      </c>
      <c r="N87" s="27">
        <f t="shared" si="8"/>
        <v>3.7965367965367962</v>
      </c>
      <c r="O87" s="9">
        <v>11</v>
      </c>
      <c r="P87" s="9">
        <v>12</v>
      </c>
      <c r="Q87" s="9">
        <v>4</v>
      </c>
      <c r="R87" s="9">
        <v>3</v>
      </c>
      <c r="S87" s="26">
        <f t="shared" si="14"/>
        <v>0</v>
      </c>
      <c r="T87" s="26">
        <f t="shared" si="9"/>
        <v>0</v>
      </c>
      <c r="U87" s="26">
        <f t="shared" si="10"/>
        <v>0</v>
      </c>
      <c r="V87" s="26">
        <f t="shared" si="11"/>
        <v>1</v>
      </c>
      <c r="W87" s="26">
        <f t="shared" si="12"/>
        <v>0</v>
      </c>
      <c r="X87" s="26">
        <f t="shared" si="13"/>
        <v>1</v>
      </c>
    </row>
    <row r="88" spans="1:24">
      <c r="A88" s="27" t="s">
        <v>2797</v>
      </c>
      <c r="B88" s="27">
        <v>27.1</v>
      </c>
      <c r="C88" s="27">
        <v>27.1</v>
      </c>
      <c r="D88" s="27">
        <v>41.920000314712503</v>
      </c>
      <c r="E88" s="163" t="s">
        <v>4170</v>
      </c>
      <c r="F88" s="28" t="s">
        <v>992</v>
      </c>
      <c r="G88" s="29" t="s">
        <v>991</v>
      </c>
      <c r="H88" s="9" t="s">
        <v>8</v>
      </c>
      <c r="I88" s="9">
        <v>15</v>
      </c>
      <c r="J88" s="27">
        <v>19.93</v>
      </c>
      <c r="K88" s="27">
        <v>24.34</v>
      </c>
      <c r="L88" s="27">
        <v>11.47</v>
      </c>
      <c r="M88" s="27">
        <v>7.54</v>
      </c>
      <c r="N88" s="27">
        <f t="shared" si="8"/>
        <v>2.328774329300368</v>
      </c>
      <c r="O88" s="9">
        <v>10</v>
      </c>
      <c r="P88" s="9">
        <v>13</v>
      </c>
      <c r="Q88" s="9">
        <v>6</v>
      </c>
      <c r="R88" s="9">
        <v>4</v>
      </c>
      <c r="S88" s="26">
        <f t="shared" si="14"/>
        <v>0</v>
      </c>
      <c r="T88" s="26">
        <f t="shared" si="9"/>
        <v>0</v>
      </c>
      <c r="U88" s="26">
        <f t="shared" si="10"/>
        <v>0</v>
      </c>
      <c r="V88" s="26">
        <f t="shared" si="11"/>
        <v>1</v>
      </c>
      <c r="W88" s="26">
        <f t="shared" si="12"/>
        <v>0</v>
      </c>
      <c r="X88" s="26">
        <f t="shared" si="13"/>
        <v>1</v>
      </c>
    </row>
    <row r="89" spans="1:24">
      <c r="A89" s="27" t="s">
        <v>2798</v>
      </c>
      <c r="B89" s="27">
        <v>26.97</v>
      </c>
      <c r="C89" s="27">
        <v>26.97</v>
      </c>
      <c r="D89" s="27">
        <v>27.0999997854233</v>
      </c>
      <c r="E89" s="163" t="s">
        <v>4306</v>
      </c>
      <c r="F89" s="28" t="s">
        <v>994</v>
      </c>
      <c r="G89" s="29" t="s">
        <v>993</v>
      </c>
      <c r="H89" s="9" t="s">
        <v>8</v>
      </c>
      <c r="I89" s="9">
        <v>13</v>
      </c>
      <c r="J89" s="27">
        <v>10.82</v>
      </c>
      <c r="K89" s="27">
        <v>20.04</v>
      </c>
      <c r="L89" s="27">
        <v>12.65</v>
      </c>
      <c r="M89" s="27">
        <v>15.13</v>
      </c>
      <c r="N89" s="27">
        <f t="shared" si="8"/>
        <v>1.1108711303095751</v>
      </c>
      <c r="O89" s="9">
        <v>5</v>
      </c>
      <c r="P89" s="9">
        <v>10</v>
      </c>
      <c r="Q89" s="9">
        <v>6</v>
      </c>
      <c r="R89" s="9">
        <v>8</v>
      </c>
      <c r="S89" s="26">
        <f t="shared" si="14"/>
        <v>0</v>
      </c>
      <c r="T89" s="26">
        <f t="shared" si="9"/>
        <v>0</v>
      </c>
      <c r="U89" s="26">
        <f t="shared" si="10"/>
        <v>0</v>
      </c>
      <c r="V89" s="26">
        <f t="shared" si="11"/>
        <v>0</v>
      </c>
      <c r="W89" s="26">
        <f t="shared" si="12"/>
        <v>0</v>
      </c>
      <c r="X89" s="26">
        <f t="shared" si="13"/>
        <v>0</v>
      </c>
    </row>
    <row r="90" spans="1:24">
      <c r="A90" s="27" t="s">
        <v>2799</v>
      </c>
      <c r="B90" s="27">
        <v>26.94</v>
      </c>
      <c r="C90" s="27">
        <v>26.94</v>
      </c>
      <c r="D90" s="27">
        <v>19.519999623298599</v>
      </c>
      <c r="E90" s="163" t="s">
        <v>4307</v>
      </c>
      <c r="F90" s="28" t="s">
        <v>995</v>
      </c>
      <c r="G90" s="29" t="s">
        <v>996</v>
      </c>
      <c r="H90" s="9" t="s">
        <v>8</v>
      </c>
      <c r="I90" s="9">
        <v>17</v>
      </c>
      <c r="J90" s="27">
        <v>2.0299999999999998</v>
      </c>
      <c r="K90" s="27">
        <v>18.600000000000001</v>
      </c>
      <c r="L90" s="27">
        <v>10.01</v>
      </c>
      <c r="M90" s="27">
        <v>15.36</v>
      </c>
      <c r="N90" s="27">
        <f t="shared" si="8"/>
        <v>0.8131651556957038</v>
      </c>
      <c r="O90" s="9">
        <v>1</v>
      </c>
      <c r="P90" s="9">
        <v>10</v>
      </c>
      <c r="Q90" s="9">
        <v>7</v>
      </c>
      <c r="R90" s="9">
        <v>9</v>
      </c>
      <c r="S90" s="26">
        <f t="shared" si="14"/>
        <v>0</v>
      </c>
      <c r="T90" s="26">
        <f t="shared" si="9"/>
        <v>0</v>
      </c>
      <c r="U90" s="26">
        <f t="shared" si="10"/>
        <v>0</v>
      </c>
      <c r="V90" s="26">
        <f t="shared" si="11"/>
        <v>0</v>
      </c>
      <c r="W90" s="26">
        <f t="shared" si="12"/>
        <v>0</v>
      </c>
      <c r="X90" s="26">
        <f t="shared" si="13"/>
        <v>0</v>
      </c>
    </row>
    <row r="91" spans="1:24">
      <c r="A91" s="27" t="s">
        <v>2800</v>
      </c>
      <c r="B91" s="27">
        <v>26.92</v>
      </c>
      <c r="C91" s="27">
        <v>26.92</v>
      </c>
      <c r="D91" s="27">
        <v>36.410000920295701</v>
      </c>
      <c r="E91" s="163" t="s">
        <v>4171</v>
      </c>
      <c r="F91" s="28" t="s">
        <v>1001</v>
      </c>
      <c r="G91" s="29" t="s">
        <v>1002</v>
      </c>
      <c r="H91" s="9" t="s">
        <v>8</v>
      </c>
      <c r="I91" s="9">
        <v>13</v>
      </c>
      <c r="J91" s="27">
        <v>14.58</v>
      </c>
      <c r="K91" s="27">
        <v>19.93</v>
      </c>
      <c r="L91" s="27">
        <v>6.48</v>
      </c>
      <c r="M91" s="27">
        <v>2.16</v>
      </c>
      <c r="N91" s="27">
        <f t="shared" si="8"/>
        <v>3.9942129629629624</v>
      </c>
      <c r="O91" s="9">
        <v>7</v>
      </c>
      <c r="P91" s="9">
        <v>10</v>
      </c>
      <c r="Q91" s="9">
        <v>3</v>
      </c>
      <c r="R91" s="9">
        <v>1</v>
      </c>
      <c r="S91" s="26">
        <f t="shared" si="14"/>
        <v>0</v>
      </c>
      <c r="T91" s="26">
        <f t="shared" si="9"/>
        <v>0</v>
      </c>
      <c r="U91" s="26">
        <f t="shared" si="10"/>
        <v>0</v>
      </c>
      <c r="V91" s="26">
        <f t="shared" si="11"/>
        <v>1</v>
      </c>
      <c r="W91" s="26">
        <f t="shared" si="12"/>
        <v>0</v>
      </c>
      <c r="X91" s="26">
        <f t="shared" si="13"/>
        <v>1</v>
      </c>
    </row>
    <row r="92" spans="1:24">
      <c r="A92" s="27" t="s">
        <v>2801</v>
      </c>
      <c r="B92" s="27">
        <v>26.69</v>
      </c>
      <c r="C92" s="27">
        <v>26.69</v>
      </c>
      <c r="D92" s="27">
        <v>18.4599995613098</v>
      </c>
      <c r="E92" s="163" t="s">
        <v>4308</v>
      </c>
      <c r="F92" s="28" t="s">
        <v>1003</v>
      </c>
      <c r="G92" s="29" t="s">
        <v>92</v>
      </c>
      <c r="H92" s="9" t="s">
        <v>8</v>
      </c>
      <c r="I92" s="9">
        <v>19</v>
      </c>
      <c r="J92" s="27">
        <v>5.61</v>
      </c>
      <c r="K92" s="27">
        <v>22.58</v>
      </c>
      <c r="L92" s="27">
        <v>17.39</v>
      </c>
      <c r="M92" s="27">
        <v>19.5</v>
      </c>
      <c r="N92" s="27">
        <f t="shared" si="8"/>
        <v>0.7641637300081322</v>
      </c>
      <c r="O92" s="9">
        <v>3</v>
      </c>
      <c r="P92" s="9">
        <v>13</v>
      </c>
      <c r="Q92" s="9">
        <v>12</v>
      </c>
      <c r="R92" s="9">
        <v>12</v>
      </c>
      <c r="S92" s="26">
        <f t="shared" si="14"/>
        <v>0</v>
      </c>
      <c r="T92" s="26">
        <f t="shared" si="9"/>
        <v>0</v>
      </c>
      <c r="U92" s="26">
        <f t="shared" si="10"/>
        <v>0</v>
      </c>
      <c r="V92" s="26">
        <f t="shared" si="11"/>
        <v>0</v>
      </c>
      <c r="W92" s="26">
        <f t="shared" si="12"/>
        <v>0</v>
      </c>
      <c r="X92" s="26">
        <f t="shared" si="13"/>
        <v>0</v>
      </c>
    </row>
    <row r="93" spans="1:24">
      <c r="A93" s="27" t="s">
        <v>2802</v>
      </c>
      <c r="B93" s="27">
        <v>26.47</v>
      </c>
      <c r="C93" s="27">
        <v>26.47</v>
      </c>
      <c r="D93" s="27">
        <v>20.9900006651878</v>
      </c>
      <c r="E93" s="163" t="s">
        <v>4309</v>
      </c>
      <c r="F93" s="28" t="s">
        <v>999</v>
      </c>
      <c r="G93" s="29" t="s">
        <v>93</v>
      </c>
      <c r="H93" s="9" t="s">
        <v>8</v>
      </c>
      <c r="I93" s="9">
        <v>15</v>
      </c>
      <c r="J93" s="27">
        <v>0.87</v>
      </c>
      <c r="K93" s="27">
        <v>18.100000000000001</v>
      </c>
      <c r="L93" s="27">
        <v>14.09</v>
      </c>
      <c r="M93" s="27">
        <v>18.27</v>
      </c>
      <c r="N93" s="27">
        <f t="shared" si="8"/>
        <v>0.58621755253399266</v>
      </c>
      <c r="O93" s="9">
        <v>2</v>
      </c>
      <c r="P93" s="9">
        <v>9</v>
      </c>
      <c r="Q93" s="9">
        <v>8</v>
      </c>
      <c r="R93" s="9">
        <v>9</v>
      </c>
      <c r="S93" s="26">
        <f t="shared" si="14"/>
        <v>0</v>
      </c>
      <c r="T93" s="26">
        <f t="shared" si="9"/>
        <v>0</v>
      </c>
      <c r="U93" s="26">
        <f t="shared" si="10"/>
        <v>0</v>
      </c>
      <c r="V93" s="26">
        <f t="shared" si="11"/>
        <v>0</v>
      </c>
      <c r="W93" s="26">
        <f t="shared" si="12"/>
        <v>0</v>
      </c>
      <c r="X93" s="26">
        <f t="shared" si="13"/>
        <v>0</v>
      </c>
    </row>
    <row r="94" spans="1:24">
      <c r="A94" s="27" t="s">
        <v>2803</v>
      </c>
      <c r="B94" s="27">
        <v>26.33</v>
      </c>
      <c r="C94" s="27">
        <v>26.33</v>
      </c>
      <c r="D94" s="27">
        <v>27.930000424385099</v>
      </c>
      <c r="E94" s="163" t="s">
        <v>4310</v>
      </c>
      <c r="F94" s="28" t="s">
        <v>998</v>
      </c>
      <c r="G94" s="29" t="s">
        <v>94</v>
      </c>
      <c r="H94" s="9" t="s">
        <v>8</v>
      </c>
      <c r="I94" s="9">
        <v>13</v>
      </c>
      <c r="J94" s="27">
        <v>6.89</v>
      </c>
      <c r="K94" s="27">
        <v>6.06</v>
      </c>
      <c r="L94" s="27">
        <v>23.52</v>
      </c>
      <c r="M94" s="27">
        <v>26.18</v>
      </c>
      <c r="N94" s="27">
        <f t="shared" si="8"/>
        <v>0.26056338028169013</v>
      </c>
      <c r="O94" s="9">
        <v>4</v>
      </c>
      <c r="P94" s="9">
        <v>3</v>
      </c>
      <c r="Q94" s="9">
        <v>12</v>
      </c>
      <c r="R94" s="9">
        <v>13</v>
      </c>
      <c r="S94" s="26">
        <f t="shared" si="14"/>
        <v>1</v>
      </c>
      <c r="T94" s="26">
        <f t="shared" si="9"/>
        <v>0</v>
      </c>
      <c r="U94" s="26">
        <f t="shared" si="10"/>
        <v>1</v>
      </c>
      <c r="V94" s="26">
        <f t="shared" si="11"/>
        <v>0</v>
      </c>
      <c r="W94" s="26">
        <f t="shared" si="12"/>
        <v>0</v>
      </c>
      <c r="X94" s="26">
        <f t="shared" si="13"/>
        <v>0</v>
      </c>
    </row>
    <row r="95" spans="1:24">
      <c r="A95" s="27" t="s">
        <v>2804</v>
      </c>
      <c r="B95" s="27">
        <v>26.18</v>
      </c>
      <c r="C95" s="27">
        <v>26.24</v>
      </c>
      <c r="D95" s="27">
        <v>24.259999394416798</v>
      </c>
      <c r="E95" s="163" t="s">
        <v>4311</v>
      </c>
      <c r="F95" s="28" t="s">
        <v>997</v>
      </c>
      <c r="G95" s="29" t="s">
        <v>95</v>
      </c>
      <c r="H95" s="9" t="s">
        <v>8</v>
      </c>
      <c r="I95" s="9">
        <v>13</v>
      </c>
      <c r="J95" s="27">
        <v>2.04</v>
      </c>
      <c r="K95" s="27">
        <v>23.06</v>
      </c>
      <c r="L95" s="27">
        <v>12.7</v>
      </c>
      <c r="M95" s="27">
        <v>6.45</v>
      </c>
      <c r="N95" s="27">
        <f t="shared" si="8"/>
        <v>1.310704960835509</v>
      </c>
      <c r="O95" s="9">
        <v>1</v>
      </c>
      <c r="P95" s="9">
        <v>11</v>
      </c>
      <c r="Q95" s="9">
        <v>6</v>
      </c>
      <c r="R95" s="9">
        <v>4</v>
      </c>
      <c r="S95" s="26">
        <f t="shared" si="14"/>
        <v>0</v>
      </c>
      <c r="T95" s="26">
        <f t="shared" si="9"/>
        <v>0</v>
      </c>
      <c r="U95" s="26">
        <f t="shared" si="10"/>
        <v>0</v>
      </c>
      <c r="V95" s="26">
        <f t="shared" si="11"/>
        <v>0</v>
      </c>
      <c r="W95" s="26">
        <f t="shared" si="12"/>
        <v>0</v>
      </c>
      <c r="X95" s="26">
        <f t="shared" si="13"/>
        <v>0</v>
      </c>
    </row>
    <row r="96" spans="1:24">
      <c r="A96" s="27" t="s">
        <v>2805</v>
      </c>
      <c r="B96" s="27">
        <v>25.83</v>
      </c>
      <c r="C96" s="27">
        <v>25.83</v>
      </c>
      <c r="D96" s="27">
        <v>7.8879997134208697</v>
      </c>
      <c r="E96" s="163" t="s">
        <v>4312</v>
      </c>
      <c r="F96" s="28" t="s">
        <v>1019</v>
      </c>
      <c r="G96" s="29" t="s">
        <v>1020</v>
      </c>
      <c r="H96" s="9" t="s">
        <v>8</v>
      </c>
      <c r="I96" s="9">
        <v>13</v>
      </c>
      <c r="J96" s="27">
        <v>0.87</v>
      </c>
      <c r="K96" s="27">
        <v>0.92</v>
      </c>
      <c r="L96" s="27">
        <v>17.329999999999998</v>
      </c>
      <c r="M96" s="27">
        <v>21.14</v>
      </c>
      <c r="N96" s="27">
        <f t="shared" si="8"/>
        <v>4.6529763452040553E-2</v>
      </c>
      <c r="O96" s="9">
        <v>1</v>
      </c>
      <c r="P96" s="9">
        <v>1</v>
      </c>
      <c r="Q96" s="9">
        <v>8</v>
      </c>
      <c r="R96" s="9">
        <v>11</v>
      </c>
      <c r="S96" s="26">
        <f t="shared" si="14"/>
        <v>1</v>
      </c>
      <c r="T96" s="26">
        <f t="shared" si="9"/>
        <v>0</v>
      </c>
      <c r="U96" s="26">
        <f t="shared" si="10"/>
        <v>1</v>
      </c>
      <c r="V96" s="26">
        <f t="shared" si="11"/>
        <v>0</v>
      </c>
      <c r="W96" s="26">
        <f t="shared" si="12"/>
        <v>0</v>
      </c>
      <c r="X96" s="26">
        <f t="shared" si="13"/>
        <v>0</v>
      </c>
    </row>
    <row r="97" spans="1:24">
      <c r="A97" s="27" t="s">
        <v>2806</v>
      </c>
      <c r="B97" s="27">
        <v>25.69</v>
      </c>
      <c r="C97" s="27">
        <v>25.69</v>
      </c>
      <c r="D97" s="27">
        <v>25.749999284744302</v>
      </c>
      <c r="E97" s="163" t="s">
        <v>4313</v>
      </c>
      <c r="F97" s="28" t="s">
        <v>1000</v>
      </c>
      <c r="G97" s="29" t="s">
        <v>96</v>
      </c>
      <c r="H97" s="9" t="s">
        <v>8</v>
      </c>
      <c r="I97" s="9">
        <v>14</v>
      </c>
      <c r="J97" s="27">
        <v>9.11</v>
      </c>
      <c r="K97" s="27">
        <v>6.36</v>
      </c>
      <c r="L97" s="27">
        <v>20.260000000000002</v>
      </c>
      <c r="M97" s="27">
        <v>17.13</v>
      </c>
      <c r="N97" s="27">
        <f t="shared" si="8"/>
        <v>0.41374699117411068</v>
      </c>
      <c r="O97" s="9">
        <v>5</v>
      </c>
      <c r="P97" s="9">
        <v>3</v>
      </c>
      <c r="Q97" s="9">
        <v>11</v>
      </c>
      <c r="R97" s="9">
        <v>9</v>
      </c>
      <c r="S97" s="26">
        <f t="shared" si="14"/>
        <v>1</v>
      </c>
      <c r="T97" s="26">
        <f t="shared" si="9"/>
        <v>0</v>
      </c>
      <c r="U97" s="26">
        <f t="shared" si="10"/>
        <v>1</v>
      </c>
      <c r="V97" s="26">
        <f t="shared" si="11"/>
        <v>0</v>
      </c>
      <c r="W97" s="26">
        <f t="shared" si="12"/>
        <v>0</v>
      </c>
      <c r="X97" s="26">
        <f t="shared" si="13"/>
        <v>0</v>
      </c>
    </row>
    <row r="98" spans="1:24">
      <c r="A98" s="27" t="s">
        <v>2807</v>
      </c>
      <c r="B98" s="27">
        <v>25.59</v>
      </c>
      <c r="C98" s="27">
        <v>25.59</v>
      </c>
      <c r="D98" s="27">
        <v>40.869998931884801</v>
      </c>
      <c r="E98" s="163" t="s">
        <v>4314</v>
      </c>
      <c r="F98" s="28" t="s">
        <v>1004</v>
      </c>
      <c r="G98" s="29" t="s">
        <v>97</v>
      </c>
      <c r="H98" s="9" t="s">
        <v>8</v>
      </c>
      <c r="I98" s="9">
        <v>13</v>
      </c>
      <c r="J98" s="27">
        <v>20.399999999999999</v>
      </c>
      <c r="K98" s="27">
        <v>16.77</v>
      </c>
      <c r="L98" s="27">
        <v>12.32</v>
      </c>
      <c r="M98" s="27">
        <v>12.07</v>
      </c>
      <c r="N98" s="27">
        <f t="shared" si="8"/>
        <v>1.5239852398523985</v>
      </c>
      <c r="O98" s="9">
        <v>10</v>
      </c>
      <c r="P98" s="9">
        <v>9</v>
      </c>
      <c r="Q98" s="9">
        <v>7</v>
      </c>
      <c r="R98" s="9">
        <v>7</v>
      </c>
      <c r="S98" s="26">
        <f t="shared" si="14"/>
        <v>0</v>
      </c>
      <c r="T98" s="26">
        <f t="shared" si="9"/>
        <v>0</v>
      </c>
      <c r="U98" s="26">
        <f t="shared" si="10"/>
        <v>0</v>
      </c>
      <c r="V98" s="26">
        <f t="shared" si="11"/>
        <v>0</v>
      </c>
      <c r="W98" s="26">
        <f t="shared" si="12"/>
        <v>0</v>
      </c>
      <c r="X98" s="26">
        <f t="shared" si="13"/>
        <v>0</v>
      </c>
    </row>
    <row r="99" spans="1:24">
      <c r="A99" s="27" t="s">
        <v>2808</v>
      </c>
      <c r="B99" s="27">
        <v>25.42</v>
      </c>
      <c r="C99" s="27">
        <v>25.42</v>
      </c>
      <c r="D99" s="27">
        <v>60.490000247955301</v>
      </c>
      <c r="E99" s="163" t="s">
        <v>4315</v>
      </c>
      <c r="F99" s="28" t="s">
        <v>1005</v>
      </c>
      <c r="G99" s="29" t="s">
        <v>1007</v>
      </c>
      <c r="H99" s="9" t="s">
        <v>8</v>
      </c>
      <c r="I99" s="9">
        <v>15</v>
      </c>
      <c r="J99" s="27">
        <v>16.34</v>
      </c>
      <c r="K99" s="27">
        <v>19.84</v>
      </c>
      <c r="L99" s="27">
        <v>21.92</v>
      </c>
      <c r="M99" s="27">
        <v>19.989999999999998</v>
      </c>
      <c r="N99" s="27">
        <f t="shared" si="8"/>
        <v>0.86327845382963497</v>
      </c>
      <c r="O99" s="9">
        <v>8</v>
      </c>
      <c r="P99" s="9">
        <v>11</v>
      </c>
      <c r="Q99" s="9">
        <v>12</v>
      </c>
      <c r="R99" s="9">
        <v>12</v>
      </c>
      <c r="S99" s="26">
        <f t="shared" si="14"/>
        <v>0</v>
      </c>
      <c r="T99" s="26">
        <f t="shared" si="9"/>
        <v>0</v>
      </c>
      <c r="U99" s="26">
        <f t="shared" si="10"/>
        <v>0</v>
      </c>
      <c r="V99" s="26">
        <f t="shared" si="11"/>
        <v>0</v>
      </c>
      <c r="W99" s="26">
        <f t="shared" si="12"/>
        <v>0</v>
      </c>
      <c r="X99" s="26">
        <f t="shared" si="13"/>
        <v>0</v>
      </c>
    </row>
    <row r="100" spans="1:24">
      <c r="A100" s="27" t="s">
        <v>2809</v>
      </c>
      <c r="B100" s="27">
        <v>25.34</v>
      </c>
      <c r="C100" s="27">
        <v>25.34</v>
      </c>
      <c r="D100" s="27">
        <v>43.320000171661398</v>
      </c>
      <c r="E100" s="163" t="s">
        <v>4316</v>
      </c>
      <c r="F100" s="28" t="s">
        <v>1006</v>
      </c>
      <c r="G100" s="29" t="s">
        <v>98</v>
      </c>
      <c r="H100" s="9" t="s">
        <v>8</v>
      </c>
      <c r="I100" s="9">
        <v>16</v>
      </c>
      <c r="J100" s="27">
        <v>29.09</v>
      </c>
      <c r="K100" s="27">
        <v>21.23</v>
      </c>
      <c r="L100" s="27">
        <v>23.7</v>
      </c>
      <c r="M100" s="27">
        <v>23.07</v>
      </c>
      <c r="N100" s="27">
        <f t="shared" si="8"/>
        <v>1.0759033568526835</v>
      </c>
      <c r="O100" s="9">
        <v>10</v>
      </c>
      <c r="P100" s="9">
        <v>12</v>
      </c>
      <c r="Q100" s="9">
        <v>14</v>
      </c>
      <c r="R100" s="9">
        <v>13</v>
      </c>
      <c r="S100" s="26">
        <f t="shared" si="14"/>
        <v>0</v>
      </c>
      <c r="T100" s="26">
        <f t="shared" si="9"/>
        <v>0</v>
      </c>
      <c r="U100" s="26">
        <f t="shared" si="10"/>
        <v>0</v>
      </c>
      <c r="V100" s="26">
        <f t="shared" si="11"/>
        <v>0</v>
      </c>
      <c r="W100" s="26">
        <f t="shared" si="12"/>
        <v>0</v>
      </c>
      <c r="X100" s="26">
        <f t="shared" si="13"/>
        <v>0</v>
      </c>
    </row>
    <row r="101" spans="1:24">
      <c r="A101" s="27" t="s">
        <v>2810</v>
      </c>
      <c r="B101" s="27">
        <v>25.21</v>
      </c>
      <c r="C101" s="27">
        <v>25.21</v>
      </c>
      <c r="D101" s="27">
        <v>66.670000553131104</v>
      </c>
      <c r="E101" s="163" t="s">
        <v>4317</v>
      </c>
      <c r="F101" s="28" t="s">
        <v>1008</v>
      </c>
      <c r="G101" s="29" t="s">
        <v>99</v>
      </c>
      <c r="H101" s="9" t="s">
        <v>8</v>
      </c>
      <c r="I101" s="9">
        <v>14</v>
      </c>
      <c r="J101" s="27">
        <v>20.07</v>
      </c>
      <c r="K101" s="27">
        <v>10.31</v>
      </c>
      <c r="L101" s="27">
        <v>20.239999999999998</v>
      </c>
      <c r="M101" s="27">
        <v>19.03</v>
      </c>
      <c r="N101" s="27">
        <f t="shared" si="8"/>
        <v>0.77361853832442085</v>
      </c>
      <c r="O101" s="9">
        <v>10</v>
      </c>
      <c r="P101" s="9">
        <v>5</v>
      </c>
      <c r="Q101" s="9">
        <v>10</v>
      </c>
      <c r="R101" s="9">
        <v>11</v>
      </c>
      <c r="S101" s="26">
        <f t="shared" si="14"/>
        <v>0</v>
      </c>
      <c r="T101" s="26">
        <f t="shared" si="9"/>
        <v>0</v>
      </c>
      <c r="U101" s="26">
        <f t="shared" si="10"/>
        <v>0</v>
      </c>
      <c r="V101" s="26">
        <f t="shared" si="11"/>
        <v>0</v>
      </c>
      <c r="W101" s="26">
        <f t="shared" si="12"/>
        <v>0</v>
      </c>
      <c r="X101" s="26">
        <f t="shared" si="13"/>
        <v>0</v>
      </c>
    </row>
    <row r="102" spans="1:24">
      <c r="A102" s="27" t="s">
        <v>2811</v>
      </c>
      <c r="B102" s="27">
        <v>25.13</v>
      </c>
      <c r="C102" s="27">
        <v>25.13</v>
      </c>
      <c r="D102" s="27">
        <v>9.1289997100830096</v>
      </c>
      <c r="E102" s="163" t="s">
        <v>4318</v>
      </c>
      <c r="F102" s="28" t="s">
        <v>1021</v>
      </c>
      <c r="G102" s="29" t="s">
        <v>1010</v>
      </c>
      <c r="H102" s="9" t="s">
        <v>8</v>
      </c>
      <c r="I102" s="9">
        <v>13</v>
      </c>
      <c r="J102" s="27">
        <v>4.9000000000000004</v>
      </c>
      <c r="K102" s="27">
        <v>4</v>
      </c>
      <c r="L102" s="27">
        <v>16.59</v>
      </c>
      <c r="M102" s="27">
        <v>17.72</v>
      </c>
      <c r="N102" s="27">
        <f t="shared" si="8"/>
        <v>0.25939959195569806</v>
      </c>
      <c r="O102" s="9">
        <v>3</v>
      </c>
      <c r="P102" s="9">
        <v>2</v>
      </c>
      <c r="Q102" s="9">
        <v>8</v>
      </c>
      <c r="R102" s="9">
        <v>9</v>
      </c>
      <c r="S102" s="26">
        <f t="shared" si="14"/>
        <v>1</v>
      </c>
      <c r="T102" s="26">
        <f t="shared" si="9"/>
        <v>0</v>
      </c>
      <c r="U102" s="26">
        <f t="shared" si="10"/>
        <v>1</v>
      </c>
      <c r="V102" s="26">
        <f t="shared" si="11"/>
        <v>0</v>
      </c>
      <c r="W102" s="26">
        <f t="shared" si="12"/>
        <v>0</v>
      </c>
      <c r="X102" s="26">
        <f t="shared" si="13"/>
        <v>0</v>
      </c>
    </row>
    <row r="103" spans="1:24">
      <c r="A103" s="27" t="s">
        <v>2812</v>
      </c>
      <c r="B103" s="27">
        <v>25.05</v>
      </c>
      <c r="C103" s="27">
        <v>25.05</v>
      </c>
      <c r="D103" s="27">
        <v>12.1100001037121</v>
      </c>
      <c r="E103" s="163" t="s">
        <v>4319</v>
      </c>
      <c r="F103" s="28" t="s">
        <v>1011</v>
      </c>
      <c r="G103" s="29" t="s">
        <v>1009</v>
      </c>
      <c r="H103" s="9" t="s">
        <v>8</v>
      </c>
      <c r="I103" s="9">
        <v>13</v>
      </c>
      <c r="J103" s="27">
        <v>6.16</v>
      </c>
      <c r="K103" s="27">
        <v>20.99</v>
      </c>
      <c r="L103" s="27">
        <v>6.01</v>
      </c>
      <c r="M103" s="27">
        <v>1.53</v>
      </c>
      <c r="N103" s="27">
        <f t="shared" si="8"/>
        <v>3.6007957559681696</v>
      </c>
      <c r="O103" s="9">
        <v>3</v>
      </c>
      <c r="P103" s="9">
        <v>11</v>
      </c>
      <c r="Q103" s="9">
        <v>3</v>
      </c>
      <c r="R103" s="9">
        <v>1</v>
      </c>
      <c r="S103" s="26">
        <f t="shared" si="14"/>
        <v>0</v>
      </c>
      <c r="T103" s="26">
        <f t="shared" si="9"/>
        <v>0</v>
      </c>
      <c r="U103" s="26">
        <f t="shared" si="10"/>
        <v>0</v>
      </c>
      <c r="V103" s="26">
        <f t="shared" si="11"/>
        <v>1</v>
      </c>
      <c r="W103" s="26">
        <f t="shared" si="12"/>
        <v>0</v>
      </c>
      <c r="X103" s="26">
        <f t="shared" si="13"/>
        <v>1</v>
      </c>
    </row>
    <row r="104" spans="1:24">
      <c r="A104" s="27" t="s">
        <v>2813</v>
      </c>
      <c r="B104" s="27">
        <v>25</v>
      </c>
      <c r="C104" s="27">
        <v>25</v>
      </c>
      <c r="D104" s="27">
        <v>34.900000691413901</v>
      </c>
      <c r="E104" s="163" t="s">
        <v>4320</v>
      </c>
      <c r="F104" s="28" t="s">
        <v>10</v>
      </c>
      <c r="G104" s="29" t="s">
        <v>1012</v>
      </c>
      <c r="H104" s="9" t="s">
        <v>8</v>
      </c>
      <c r="I104" s="9">
        <v>16</v>
      </c>
      <c r="J104" s="27">
        <v>15.52</v>
      </c>
      <c r="K104" s="27">
        <v>22.83</v>
      </c>
      <c r="L104" s="27">
        <v>12.87</v>
      </c>
      <c r="M104" s="27">
        <v>16.690000000000001</v>
      </c>
      <c r="N104" s="27">
        <f t="shared" si="8"/>
        <v>1.2973612990527736</v>
      </c>
      <c r="O104" s="9">
        <v>8</v>
      </c>
      <c r="P104" s="9">
        <v>15</v>
      </c>
      <c r="Q104" s="9">
        <v>6</v>
      </c>
      <c r="R104" s="9">
        <v>9</v>
      </c>
      <c r="S104" s="26">
        <f t="shared" si="14"/>
        <v>0</v>
      </c>
      <c r="T104" s="26">
        <f t="shared" si="9"/>
        <v>0</v>
      </c>
      <c r="U104" s="26">
        <f t="shared" si="10"/>
        <v>0</v>
      </c>
      <c r="V104" s="26">
        <f t="shared" si="11"/>
        <v>0</v>
      </c>
      <c r="W104" s="26">
        <f t="shared" si="12"/>
        <v>0</v>
      </c>
      <c r="X104" s="26">
        <f t="shared" si="13"/>
        <v>0</v>
      </c>
    </row>
    <row r="105" spans="1:24">
      <c r="A105" s="27" t="s">
        <v>2814</v>
      </c>
      <c r="B105" s="27">
        <v>24.73</v>
      </c>
      <c r="C105" s="27">
        <v>24.73</v>
      </c>
      <c r="D105" s="27">
        <v>15.8899992704391</v>
      </c>
      <c r="E105" s="163" t="s">
        <v>4321</v>
      </c>
      <c r="F105" s="28" t="s">
        <v>1026</v>
      </c>
      <c r="G105" s="29" t="s">
        <v>1014</v>
      </c>
      <c r="H105" s="9" t="s">
        <v>8</v>
      </c>
      <c r="I105" s="9">
        <v>13</v>
      </c>
      <c r="J105" s="27">
        <v>6.11</v>
      </c>
      <c r="K105" s="27">
        <v>4.01</v>
      </c>
      <c r="L105" s="27">
        <v>18.32</v>
      </c>
      <c r="M105" s="27">
        <v>19.559999999999999</v>
      </c>
      <c r="N105" s="27">
        <f t="shared" si="8"/>
        <v>0.26715945089757132</v>
      </c>
      <c r="O105" s="9">
        <v>3</v>
      </c>
      <c r="P105" s="9">
        <v>2</v>
      </c>
      <c r="Q105" s="9">
        <v>9</v>
      </c>
      <c r="R105" s="9">
        <v>11</v>
      </c>
      <c r="S105" s="26">
        <f t="shared" si="14"/>
        <v>1</v>
      </c>
      <c r="T105" s="26">
        <f t="shared" si="9"/>
        <v>0</v>
      </c>
      <c r="U105" s="26">
        <f t="shared" si="10"/>
        <v>1</v>
      </c>
      <c r="V105" s="26">
        <f t="shared" si="11"/>
        <v>0</v>
      </c>
      <c r="W105" s="26">
        <f t="shared" si="12"/>
        <v>0</v>
      </c>
      <c r="X105" s="26">
        <f t="shared" si="13"/>
        <v>0</v>
      </c>
    </row>
    <row r="106" spans="1:24">
      <c r="A106" s="27" t="s">
        <v>2815</v>
      </c>
      <c r="B106" s="27">
        <v>24.52</v>
      </c>
      <c r="C106" s="27">
        <v>28.59</v>
      </c>
      <c r="D106" s="27">
        <v>30.3600013256073</v>
      </c>
      <c r="E106" s="163" t="s">
        <v>4322</v>
      </c>
      <c r="F106" s="28" t="s">
        <v>11</v>
      </c>
      <c r="G106" s="29" t="s">
        <v>1013</v>
      </c>
      <c r="H106" s="9" t="s">
        <v>8</v>
      </c>
      <c r="I106" s="9">
        <v>15</v>
      </c>
      <c r="J106" s="27">
        <v>10.84</v>
      </c>
      <c r="K106" s="27">
        <v>14.71</v>
      </c>
      <c r="L106" s="27">
        <v>19.89</v>
      </c>
      <c r="M106" s="27">
        <v>11.43</v>
      </c>
      <c r="N106" s="27">
        <f t="shared" si="8"/>
        <v>0.81577266922094505</v>
      </c>
      <c r="O106" s="9">
        <v>6</v>
      </c>
      <c r="P106" s="9">
        <v>9</v>
      </c>
      <c r="Q106" s="9">
        <v>12</v>
      </c>
      <c r="R106" s="9">
        <v>8</v>
      </c>
      <c r="S106" s="26">
        <f t="shared" si="14"/>
        <v>0</v>
      </c>
      <c r="T106" s="26">
        <f t="shared" si="9"/>
        <v>0</v>
      </c>
      <c r="U106" s="26">
        <f t="shared" si="10"/>
        <v>0</v>
      </c>
      <c r="V106" s="26">
        <f t="shared" si="11"/>
        <v>0</v>
      </c>
      <c r="W106" s="26">
        <f t="shared" si="12"/>
        <v>0</v>
      </c>
      <c r="X106" s="26">
        <f t="shared" si="13"/>
        <v>0</v>
      </c>
    </row>
    <row r="107" spans="1:24">
      <c r="A107" s="27" t="s">
        <v>2816</v>
      </c>
      <c r="B107" s="27">
        <v>24.51</v>
      </c>
      <c r="C107" s="27">
        <v>28.56</v>
      </c>
      <c r="D107" s="27">
        <v>36.3200008869171</v>
      </c>
      <c r="E107" s="163" t="s">
        <v>4323</v>
      </c>
      <c r="F107" s="28" t="s">
        <v>1030</v>
      </c>
      <c r="G107" s="29" t="s">
        <v>69</v>
      </c>
      <c r="H107" s="9" t="s">
        <v>8</v>
      </c>
      <c r="I107" s="9">
        <v>14</v>
      </c>
      <c r="J107" s="27">
        <v>8.18</v>
      </c>
      <c r="K107" s="27">
        <v>4.63</v>
      </c>
      <c r="L107" s="27">
        <v>15.25</v>
      </c>
      <c r="M107" s="27">
        <v>22.37</v>
      </c>
      <c r="N107" s="27">
        <f t="shared" si="8"/>
        <v>0.34051036682615621</v>
      </c>
      <c r="O107" s="9">
        <v>5</v>
      </c>
      <c r="P107" s="9">
        <v>2</v>
      </c>
      <c r="Q107" s="9">
        <v>12</v>
      </c>
      <c r="R107" s="9">
        <v>13</v>
      </c>
      <c r="S107" s="26">
        <f t="shared" si="14"/>
        <v>1</v>
      </c>
      <c r="T107" s="26">
        <f t="shared" si="9"/>
        <v>0</v>
      </c>
      <c r="U107" s="26">
        <f t="shared" si="10"/>
        <v>1</v>
      </c>
      <c r="V107" s="26">
        <f t="shared" si="11"/>
        <v>0</v>
      </c>
      <c r="W107" s="26">
        <f t="shared" si="12"/>
        <v>0</v>
      </c>
      <c r="X107" s="26">
        <f t="shared" si="13"/>
        <v>0</v>
      </c>
    </row>
    <row r="108" spans="1:24">
      <c r="A108" s="27" t="s">
        <v>2817</v>
      </c>
      <c r="B108" s="27">
        <v>24.47</v>
      </c>
      <c r="C108" s="27">
        <v>24.47</v>
      </c>
      <c r="D108" s="27">
        <v>48.679998517036402</v>
      </c>
      <c r="E108" s="163" t="s">
        <v>4172</v>
      </c>
      <c r="F108" s="28" t="s">
        <v>1023</v>
      </c>
      <c r="G108" s="29" t="s">
        <v>1015</v>
      </c>
      <c r="H108" s="9" t="s">
        <v>8</v>
      </c>
      <c r="I108" s="9">
        <v>13</v>
      </c>
      <c r="J108" s="27">
        <v>16.03</v>
      </c>
      <c r="K108" s="27">
        <v>21.4</v>
      </c>
      <c r="L108" s="27">
        <v>9.18</v>
      </c>
      <c r="M108" s="27"/>
      <c r="N108" s="27">
        <f t="shared" si="8"/>
        <v>2.0386710239651418</v>
      </c>
      <c r="O108" s="9">
        <v>10</v>
      </c>
      <c r="P108" s="9">
        <v>11</v>
      </c>
      <c r="Q108" s="9">
        <v>6</v>
      </c>
      <c r="R108" s="9"/>
      <c r="S108" s="26">
        <f t="shared" si="14"/>
        <v>0</v>
      </c>
      <c r="T108" s="26">
        <f t="shared" si="9"/>
        <v>0</v>
      </c>
      <c r="U108" s="26">
        <f t="shared" si="10"/>
        <v>0</v>
      </c>
      <c r="V108" s="26">
        <f t="shared" si="11"/>
        <v>1</v>
      </c>
      <c r="W108" s="26">
        <f t="shared" si="12"/>
        <v>0</v>
      </c>
      <c r="X108" s="26">
        <f t="shared" si="13"/>
        <v>1</v>
      </c>
    </row>
    <row r="109" spans="1:24">
      <c r="A109" s="27" t="s">
        <v>2818</v>
      </c>
      <c r="B109" s="27">
        <v>24.36</v>
      </c>
      <c r="C109" s="27">
        <v>24.36</v>
      </c>
      <c r="D109" s="27">
        <v>48.7899988889694</v>
      </c>
      <c r="E109" s="163" t="s">
        <v>4324</v>
      </c>
      <c r="F109" s="28" t="s">
        <v>1024</v>
      </c>
      <c r="G109" s="29" t="s">
        <v>1016</v>
      </c>
      <c r="H109" s="9" t="s">
        <v>8</v>
      </c>
      <c r="I109" s="9">
        <v>15</v>
      </c>
      <c r="J109" s="27">
        <v>15.82</v>
      </c>
      <c r="K109" s="27">
        <v>12.56</v>
      </c>
      <c r="L109" s="27">
        <v>20.82</v>
      </c>
      <c r="M109" s="27">
        <v>18.25</v>
      </c>
      <c r="N109" s="27">
        <f t="shared" si="8"/>
        <v>0.72638853340158693</v>
      </c>
      <c r="O109" s="9">
        <v>8</v>
      </c>
      <c r="P109" s="9">
        <v>6</v>
      </c>
      <c r="Q109" s="9">
        <v>10</v>
      </c>
      <c r="R109" s="9">
        <v>11</v>
      </c>
      <c r="S109" s="26">
        <f t="shared" si="14"/>
        <v>0</v>
      </c>
      <c r="T109" s="26">
        <f t="shared" si="9"/>
        <v>0</v>
      </c>
      <c r="U109" s="26">
        <f t="shared" si="10"/>
        <v>0</v>
      </c>
      <c r="V109" s="26">
        <f t="shared" si="11"/>
        <v>0</v>
      </c>
      <c r="W109" s="26">
        <f t="shared" si="12"/>
        <v>0</v>
      </c>
      <c r="X109" s="26">
        <f t="shared" si="13"/>
        <v>0</v>
      </c>
    </row>
    <row r="110" spans="1:24">
      <c r="A110" s="27" t="s">
        <v>2819</v>
      </c>
      <c r="B110" s="27">
        <v>24.25</v>
      </c>
      <c r="C110" s="27">
        <v>24.25</v>
      </c>
      <c r="D110" s="27">
        <v>40.619999170303302</v>
      </c>
      <c r="E110" s="163" t="s">
        <v>4173</v>
      </c>
      <c r="F110" s="28" t="s">
        <v>1025</v>
      </c>
      <c r="G110" s="29" t="s">
        <v>100</v>
      </c>
      <c r="H110" s="9" t="s">
        <v>8</v>
      </c>
      <c r="I110" s="9">
        <v>13</v>
      </c>
      <c r="J110" s="27">
        <v>16.559999999999999</v>
      </c>
      <c r="K110" s="27">
        <v>22</v>
      </c>
      <c r="L110" s="27">
        <v>18.3</v>
      </c>
      <c r="M110" s="27">
        <v>17.89</v>
      </c>
      <c r="N110" s="27">
        <f t="shared" si="8"/>
        <v>1.0654877037855763</v>
      </c>
      <c r="O110" s="9">
        <v>8</v>
      </c>
      <c r="P110" s="9">
        <v>11</v>
      </c>
      <c r="Q110" s="9">
        <v>9</v>
      </c>
      <c r="R110" s="9">
        <v>10</v>
      </c>
      <c r="S110" s="26">
        <f t="shared" si="14"/>
        <v>0</v>
      </c>
      <c r="T110" s="26">
        <f t="shared" si="9"/>
        <v>0</v>
      </c>
      <c r="U110" s="26">
        <f t="shared" si="10"/>
        <v>0</v>
      </c>
      <c r="V110" s="26">
        <f t="shared" si="11"/>
        <v>0</v>
      </c>
      <c r="W110" s="26">
        <f t="shared" si="12"/>
        <v>0</v>
      </c>
      <c r="X110" s="26">
        <f t="shared" si="13"/>
        <v>0</v>
      </c>
    </row>
    <row r="111" spans="1:24">
      <c r="A111" s="27" t="s">
        <v>2820</v>
      </c>
      <c r="B111" s="27">
        <v>24.2</v>
      </c>
      <c r="C111" s="27">
        <v>24.2</v>
      </c>
      <c r="D111" s="27">
        <v>14.4400000572205</v>
      </c>
      <c r="E111" s="163" t="s">
        <v>4325</v>
      </c>
      <c r="F111" s="28" t="s">
        <v>12</v>
      </c>
      <c r="G111" s="29" t="s">
        <v>1017</v>
      </c>
      <c r="H111" s="9" t="s">
        <v>8</v>
      </c>
      <c r="I111" s="9">
        <v>13</v>
      </c>
      <c r="J111" s="27">
        <v>9.25</v>
      </c>
      <c r="K111" s="27">
        <v>16.09</v>
      </c>
      <c r="L111" s="27">
        <v>3.31</v>
      </c>
      <c r="M111" s="27">
        <v>17.760000000000002</v>
      </c>
      <c r="N111" s="27">
        <f t="shared" si="8"/>
        <v>1.20265780730897</v>
      </c>
      <c r="O111" s="9">
        <v>5</v>
      </c>
      <c r="P111" s="9">
        <v>10</v>
      </c>
      <c r="Q111" s="9">
        <v>2</v>
      </c>
      <c r="R111" s="9">
        <v>8</v>
      </c>
      <c r="S111" s="26">
        <f t="shared" si="14"/>
        <v>0</v>
      </c>
      <c r="T111" s="26">
        <f t="shared" si="9"/>
        <v>0</v>
      </c>
      <c r="U111" s="26">
        <f t="shared" si="10"/>
        <v>0</v>
      </c>
      <c r="V111" s="26">
        <f t="shared" si="11"/>
        <v>0</v>
      </c>
      <c r="W111" s="26">
        <f t="shared" si="12"/>
        <v>0</v>
      </c>
      <c r="X111" s="26">
        <f t="shared" si="13"/>
        <v>0</v>
      </c>
    </row>
    <row r="112" spans="1:24">
      <c r="A112" s="27" t="s">
        <v>2821</v>
      </c>
      <c r="B112" s="27">
        <v>24.18</v>
      </c>
      <c r="C112" s="27">
        <v>24.18</v>
      </c>
      <c r="D112" s="27">
        <v>45.269998908042901</v>
      </c>
      <c r="E112" s="163" t="s">
        <v>4326</v>
      </c>
      <c r="F112" s="28" t="s">
        <v>13</v>
      </c>
      <c r="G112" s="29" t="s">
        <v>101</v>
      </c>
      <c r="H112" s="9" t="s">
        <v>8</v>
      </c>
      <c r="I112" s="9">
        <v>12</v>
      </c>
      <c r="J112" s="27">
        <v>11.44</v>
      </c>
      <c r="K112" s="27">
        <v>14</v>
      </c>
      <c r="L112" s="27">
        <v>22.1</v>
      </c>
      <c r="M112" s="27">
        <v>22</v>
      </c>
      <c r="N112" s="27">
        <f t="shared" si="8"/>
        <v>0.57687074829931961</v>
      </c>
      <c r="O112" s="9">
        <v>5</v>
      </c>
      <c r="P112" s="9">
        <v>7</v>
      </c>
      <c r="Q112" s="9">
        <v>11</v>
      </c>
      <c r="R112" s="9">
        <v>11</v>
      </c>
      <c r="S112" s="26">
        <f t="shared" si="14"/>
        <v>0</v>
      </c>
      <c r="T112" s="26">
        <f t="shared" si="9"/>
        <v>0</v>
      </c>
      <c r="U112" s="26">
        <f t="shared" si="10"/>
        <v>0</v>
      </c>
      <c r="V112" s="26">
        <f t="shared" si="11"/>
        <v>0</v>
      </c>
      <c r="W112" s="26">
        <f t="shared" si="12"/>
        <v>0</v>
      </c>
      <c r="X112" s="26">
        <f t="shared" si="13"/>
        <v>0</v>
      </c>
    </row>
    <row r="113" spans="1:24">
      <c r="A113" s="27" t="s">
        <v>2822</v>
      </c>
      <c r="B113" s="27">
        <v>24</v>
      </c>
      <c r="C113" s="27">
        <v>24</v>
      </c>
      <c r="D113" s="27">
        <v>51.029998064041102</v>
      </c>
      <c r="E113" s="163" t="s">
        <v>4327</v>
      </c>
      <c r="F113" s="28" t="s">
        <v>1022</v>
      </c>
      <c r="G113" s="29" t="s">
        <v>1018</v>
      </c>
      <c r="H113" s="9" t="s">
        <v>8</v>
      </c>
      <c r="I113" s="9">
        <v>13</v>
      </c>
      <c r="J113" s="27">
        <v>17.760000000000002</v>
      </c>
      <c r="K113" s="27">
        <v>8.82</v>
      </c>
      <c r="L113" s="27">
        <v>20.010000000000002</v>
      </c>
      <c r="M113" s="27">
        <v>22</v>
      </c>
      <c r="N113" s="27">
        <f t="shared" si="8"/>
        <v>0.63270649845274929</v>
      </c>
      <c r="O113" s="9">
        <v>8</v>
      </c>
      <c r="P113" s="9">
        <v>5</v>
      </c>
      <c r="Q113" s="9">
        <v>10</v>
      </c>
      <c r="R113" s="9">
        <v>11</v>
      </c>
      <c r="S113" s="26">
        <f t="shared" si="14"/>
        <v>0</v>
      </c>
      <c r="T113" s="26">
        <f t="shared" si="9"/>
        <v>0</v>
      </c>
      <c r="U113" s="26">
        <f t="shared" si="10"/>
        <v>0</v>
      </c>
      <c r="V113" s="26">
        <f t="shared" si="11"/>
        <v>0</v>
      </c>
      <c r="W113" s="26">
        <f t="shared" si="12"/>
        <v>0</v>
      </c>
      <c r="X113" s="26">
        <f t="shared" si="13"/>
        <v>0</v>
      </c>
    </row>
    <row r="114" spans="1:24">
      <c r="A114" s="27" t="s">
        <v>2823</v>
      </c>
      <c r="B114" s="27">
        <v>23.88</v>
      </c>
      <c r="C114" s="27">
        <v>23.88</v>
      </c>
      <c r="D114" s="27">
        <v>20.3600004315376</v>
      </c>
      <c r="E114" s="163" t="s">
        <v>4328</v>
      </c>
      <c r="F114" s="28" t="s">
        <v>1029</v>
      </c>
      <c r="G114" s="29" t="s">
        <v>102</v>
      </c>
      <c r="H114" s="9" t="s">
        <v>8</v>
      </c>
      <c r="I114" s="9">
        <v>16</v>
      </c>
      <c r="J114" s="27">
        <v>18.760000000000002</v>
      </c>
      <c r="K114" s="27">
        <v>11.2</v>
      </c>
      <c r="L114" s="27">
        <v>21.84</v>
      </c>
      <c r="M114" s="27">
        <v>19.79</v>
      </c>
      <c r="N114" s="27">
        <f t="shared" si="8"/>
        <v>0.71967331251501332</v>
      </c>
      <c r="O114" s="9">
        <v>10</v>
      </c>
      <c r="P114" s="9">
        <v>7</v>
      </c>
      <c r="Q114" s="9">
        <v>13</v>
      </c>
      <c r="R114" s="9">
        <v>12</v>
      </c>
      <c r="S114" s="26">
        <f t="shared" si="14"/>
        <v>0</v>
      </c>
      <c r="T114" s="26">
        <f t="shared" si="9"/>
        <v>0</v>
      </c>
      <c r="U114" s="26">
        <f t="shared" si="10"/>
        <v>0</v>
      </c>
      <c r="V114" s="26">
        <f t="shared" si="11"/>
        <v>0</v>
      </c>
      <c r="W114" s="26">
        <f t="shared" si="12"/>
        <v>0</v>
      </c>
      <c r="X114" s="26">
        <f t="shared" si="13"/>
        <v>0</v>
      </c>
    </row>
    <row r="115" spans="1:24">
      <c r="A115" s="27" t="s">
        <v>2824</v>
      </c>
      <c r="B115" s="27">
        <v>23.79</v>
      </c>
      <c r="C115" s="27">
        <v>23.79</v>
      </c>
      <c r="D115" s="27">
        <v>27.9599994421005</v>
      </c>
      <c r="E115" s="163" t="s">
        <v>4330</v>
      </c>
      <c r="F115" s="28" t="s">
        <v>1028</v>
      </c>
      <c r="G115" s="29" t="s">
        <v>103</v>
      </c>
      <c r="H115" s="9" t="s">
        <v>8</v>
      </c>
      <c r="I115" s="9">
        <v>14</v>
      </c>
      <c r="J115" s="27">
        <v>13.25</v>
      </c>
      <c r="K115" s="27">
        <v>10</v>
      </c>
      <c r="L115" s="27">
        <v>20.03</v>
      </c>
      <c r="M115" s="27">
        <v>5.05</v>
      </c>
      <c r="N115" s="27">
        <f t="shared" si="8"/>
        <v>0.92703349282296643</v>
      </c>
      <c r="O115" s="9">
        <v>7</v>
      </c>
      <c r="P115" s="9">
        <v>5</v>
      </c>
      <c r="Q115" s="9">
        <v>10</v>
      </c>
      <c r="R115" s="9">
        <v>7</v>
      </c>
      <c r="S115" s="26">
        <f t="shared" si="14"/>
        <v>0</v>
      </c>
      <c r="T115" s="26">
        <f t="shared" si="9"/>
        <v>0</v>
      </c>
      <c r="U115" s="26">
        <f t="shared" si="10"/>
        <v>0</v>
      </c>
      <c r="V115" s="26">
        <f t="shared" si="11"/>
        <v>0</v>
      </c>
      <c r="W115" s="26">
        <f t="shared" si="12"/>
        <v>0</v>
      </c>
      <c r="X115" s="26">
        <f t="shared" si="13"/>
        <v>0</v>
      </c>
    </row>
    <row r="116" spans="1:24">
      <c r="A116" s="27" t="s">
        <v>2825</v>
      </c>
      <c r="B116" s="27">
        <v>23.79</v>
      </c>
      <c r="C116" s="27">
        <v>23.79</v>
      </c>
      <c r="D116" s="27">
        <v>43.130001425743103</v>
      </c>
      <c r="E116" s="163" t="s">
        <v>4329</v>
      </c>
      <c r="F116" s="28" t="s">
        <v>1027</v>
      </c>
      <c r="G116" s="29" t="s">
        <v>104</v>
      </c>
      <c r="H116" s="9" t="s">
        <v>8</v>
      </c>
      <c r="I116" s="9">
        <v>13</v>
      </c>
      <c r="J116" s="27">
        <v>10.14</v>
      </c>
      <c r="K116" s="27">
        <v>17.98</v>
      </c>
      <c r="L116" s="27">
        <v>17.829999999999998</v>
      </c>
      <c r="M116" s="27">
        <v>16.12</v>
      </c>
      <c r="N116" s="27">
        <f t="shared" si="8"/>
        <v>0.82827687776141379</v>
      </c>
      <c r="O116" s="9">
        <v>5</v>
      </c>
      <c r="P116" s="9">
        <v>9</v>
      </c>
      <c r="Q116" s="9">
        <v>10</v>
      </c>
      <c r="R116" s="9">
        <v>8</v>
      </c>
      <c r="S116" s="26">
        <f t="shared" si="14"/>
        <v>0</v>
      </c>
      <c r="T116" s="26">
        <f t="shared" si="9"/>
        <v>0</v>
      </c>
      <c r="U116" s="26">
        <f t="shared" si="10"/>
        <v>0</v>
      </c>
      <c r="V116" s="26">
        <f t="shared" si="11"/>
        <v>0</v>
      </c>
      <c r="W116" s="26">
        <f t="shared" si="12"/>
        <v>0</v>
      </c>
      <c r="X116" s="26">
        <f t="shared" si="13"/>
        <v>0</v>
      </c>
    </row>
    <row r="117" spans="1:24">
      <c r="A117" s="27" t="s">
        <v>2826</v>
      </c>
      <c r="B117" s="27">
        <v>23.72</v>
      </c>
      <c r="C117" s="27">
        <v>23.72</v>
      </c>
      <c r="D117" s="27">
        <v>60.189998149871798</v>
      </c>
      <c r="E117" s="163" t="s">
        <v>4331</v>
      </c>
      <c r="F117" s="28" t="s">
        <v>4111</v>
      </c>
      <c r="G117" s="31" t="s">
        <v>4112</v>
      </c>
      <c r="H117" s="9" t="s">
        <v>8</v>
      </c>
      <c r="I117" s="9">
        <v>32</v>
      </c>
      <c r="J117" s="27">
        <v>17.440000000000001</v>
      </c>
      <c r="K117" s="27">
        <v>17.12</v>
      </c>
      <c r="L117" s="27">
        <v>19.190000000000001</v>
      </c>
      <c r="M117" s="27">
        <v>20.36</v>
      </c>
      <c r="N117" s="27">
        <f t="shared" si="8"/>
        <v>0.87383059418457665</v>
      </c>
      <c r="O117" s="9">
        <v>21</v>
      </c>
      <c r="P117" s="9">
        <v>11</v>
      </c>
      <c r="Q117" s="9">
        <v>26</v>
      </c>
      <c r="R117" s="9">
        <v>24</v>
      </c>
      <c r="S117" s="26">
        <f t="shared" si="14"/>
        <v>0</v>
      </c>
      <c r="T117" s="26">
        <f t="shared" si="9"/>
        <v>0</v>
      </c>
      <c r="U117" s="26">
        <f t="shared" si="10"/>
        <v>0</v>
      </c>
      <c r="V117" s="26">
        <f t="shared" si="11"/>
        <v>0</v>
      </c>
      <c r="W117" s="26">
        <f t="shared" si="12"/>
        <v>0</v>
      </c>
      <c r="X117" s="26">
        <f t="shared" si="13"/>
        <v>0</v>
      </c>
    </row>
    <row r="118" spans="1:24">
      <c r="A118" s="27" t="s">
        <v>2827</v>
      </c>
      <c r="B118" s="27">
        <v>23.56</v>
      </c>
      <c r="C118" s="27">
        <v>23.56</v>
      </c>
      <c r="D118" s="27">
        <v>19.059999287128399</v>
      </c>
      <c r="E118" s="163" t="s">
        <v>4174</v>
      </c>
      <c r="F118" s="28" t="s">
        <v>956</v>
      </c>
      <c r="G118" s="29" t="s">
        <v>106</v>
      </c>
      <c r="H118" s="9" t="s">
        <v>8</v>
      </c>
      <c r="I118" s="9">
        <v>13</v>
      </c>
      <c r="J118" s="27">
        <v>21.06</v>
      </c>
      <c r="K118" s="27">
        <v>10.47</v>
      </c>
      <c r="L118" s="27">
        <v>8</v>
      </c>
      <c r="M118" s="27">
        <v>4.1399999999999997</v>
      </c>
      <c r="N118" s="27">
        <f t="shared" si="8"/>
        <v>2.5971993410214167</v>
      </c>
      <c r="O118" s="9">
        <v>12</v>
      </c>
      <c r="P118" s="9">
        <v>5</v>
      </c>
      <c r="Q118" s="9">
        <v>4</v>
      </c>
      <c r="R118" s="9">
        <v>2</v>
      </c>
      <c r="S118" s="26">
        <f t="shared" si="14"/>
        <v>0</v>
      </c>
      <c r="T118" s="26">
        <f t="shared" si="9"/>
        <v>0</v>
      </c>
      <c r="U118" s="26">
        <f t="shared" si="10"/>
        <v>0</v>
      </c>
      <c r="V118" s="26">
        <f t="shared" si="11"/>
        <v>1</v>
      </c>
      <c r="W118" s="26">
        <f t="shared" si="12"/>
        <v>0</v>
      </c>
      <c r="X118" s="26">
        <f t="shared" si="13"/>
        <v>1</v>
      </c>
    </row>
    <row r="119" spans="1:24">
      <c r="A119" s="27" t="s">
        <v>2828</v>
      </c>
      <c r="B119" s="27">
        <v>23.33</v>
      </c>
      <c r="C119" s="27">
        <v>23.33</v>
      </c>
      <c r="D119" s="27">
        <v>32.969999313354499</v>
      </c>
      <c r="E119" s="163" t="s">
        <v>4332</v>
      </c>
      <c r="F119" s="28" t="s">
        <v>14</v>
      </c>
      <c r="G119" s="29" t="s">
        <v>107</v>
      </c>
      <c r="H119" s="9" t="s">
        <v>8</v>
      </c>
      <c r="I119" s="9">
        <v>13</v>
      </c>
      <c r="J119" s="27">
        <v>6.58</v>
      </c>
      <c r="K119" s="27">
        <v>10.57</v>
      </c>
      <c r="L119" s="27">
        <v>18.920000000000002</v>
      </c>
      <c r="M119" s="27">
        <v>15.39</v>
      </c>
      <c r="N119" s="27">
        <f t="shared" si="8"/>
        <v>0.49985426989215964</v>
      </c>
      <c r="O119" s="9">
        <v>3</v>
      </c>
      <c r="P119" s="9">
        <v>6</v>
      </c>
      <c r="Q119" s="9">
        <v>10</v>
      </c>
      <c r="R119" s="9">
        <v>8</v>
      </c>
      <c r="S119" s="26">
        <f t="shared" si="14"/>
        <v>1</v>
      </c>
      <c r="T119" s="26">
        <f t="shared" si="9"/>
        <v>0</v>
      </c>
      <c r="U119" s="26">
        <f t="shared" si="10"/>
        <v>1</v>
      </c>
      <c r="V119" s="26">
        <f t="shared" si="11"/>
        <v>0</v>
      </c>
      <c r="W119" s="26">
        <f t="shared" si="12"/>
        <v>0</v>
      </c>
      <c r="X119" s="26">
        <f t="shared" si="13"/>
        <v>0</v>
      </c>
    </row>
    <row r="120" spans="1:24">
      <c r="A120" s="27" t="s">
        <v>2829</v>
      </c>
      <c r="B120" s="27">
        <v>23.3</v>
      </c>
      <c r="C120" s="27">
        <v>23.3</v>
      </c>
      <c r="D120" s="27">
        <v>13.1400004029274</v>
      </c>
      <c r="E120" s="163" t="s">
        <v>4333</v>
      </c>
      <c r="F120" s="28" t="s">
        <v>1048</v>
      </c>
      <c r="G120" s="29" t="s">
        <v>108</v>
      </c>
      <c r="H120" s="9" t="s">
        <v>8</v>
      </c>
      <c r="I120" s="9">
        <v>14</v>
      </c>
      <c r="J120" s="27">
        <v>1.33</v>
      </c>
      <c r="K120" s="27">
        <v>9.3699999999999992</v>
      </c>
      <c r="L120" s="27">
        <v>10.32</v>
      </c>
      <c r="M120" s="27">
        <v>14.76</v>
      </c>
      <c r="N120" s="27">
        <f t="shared" si="8"/>
        <v>0.42663476874003192</v>
      </c>
      <c r="O120" s="9">
        <v>1</v>
      </c>
      <c r="P120" s="9">
        <v>7</v>
      </c>
      <c r="Q120" s="9">
        <v>5</v>
      </c>
      <c r="R120" s="9">
        <v>8</v>
      </c>
      <c r="S120" s="26">
        <f t="shared" si="14"/>
        <v>1</v>
      </c>
      <c r="T120" s="26">
        <f t="shared" si="9"/>
        <v>0</v>
      </c>
      <c r="U120" s="26">
        <f t="shared" si="10"/>
        <v>1</v>
      </c>
      <c r="V120" s="26">
        <f t="shared" si="11"/>
        <v>0</v>
      </c>
      <c r="W120" s="26">
        <f t="shared" si="12"/>
        <v>0</v>
      </c>
      <c r="X120" s="26">
        <f t="shared" si="13"/>
        <v>0</v>
      </c>
    </row>
    <row r="121" spans="1:24">
      <c r="A121" s="27" t="s">
        <v>2830</v>
      </c>
      <c r="B121" s="27">
        <v>23.26</v>
      </c>
      <c r="C121" s="27">
        <v>23.26</v>
      </c>
      <c r="D121" s="27">
        <v>19.079999625682799</v>
      </c>
      <c r="E121" s="163" t="s">
        <v>4334</v>
      </c>
      <c r="F121" s="28" t="s">
        <v>1042</v>
      </c>
      <c r="G121" s="29" t="s">
        <v>1041</v>
      </c>
      <c r="H121" s="9" t="s">
        <v>8</v>
      </c>
      <c r="I121" s="9">
        <v>15</v>
      </c>
      <c r="J121" s="27">
        <v>2</v>
      </c>
      <c r="K121" s="27">
        <v>2.0499999999999998</v>
      </c>
      <c r="L121" s="27">
        <v>22.6</v>
      </c>
      <c r="M121" s="27">
        <v>16.48</v>
      </c>
      <c r="N121" s="27">
        <f t="shared" si="8"/>
        <v>0.10363357215967246</v>
      </c>
      <c r="O121" s="9">
        <v>1</v>
      </c>
      <c r="P121" s="9">
        <v>1</v>
      </c>
      <c r="Q121" s="9">
        <v>15</v>
      </c>
      <c r="R121" s="9">
        <v>9</v>
      </c>
      <c r="S121" s="26">
        <f t="shared" si="14"/>
        <v>1</v>
      </c>
      <c r="T121" s="26">
        <f t="shared" si="9"/>
        <v>0</v>
      </c>
      <c r="U121" s="26">
        <f t="shared" si="10"/>
        <v>1</v>
      </c>
      <c r="V121" s="26">
        <f t="shared" si="11"/>
        <v>0</v>
      </c>
      <c r="W121" s="26">
        <f t="shared" si="12"/>
        <v>0</v>
      </c>
      <c r="X121" s="26">
        <f t="shared" si="13"/>
        <v>0</v>
      </c>
    </row>
    <row r="122" spans="1:24">
      <c r="A122" s="27" t="s">
        <v>2831</v>
      </c>
      <c r="B122" s="27">
        <v>22.98</v>
      </c>
      <c r="C122" s="27">
        <v>22.98</v>
      </c>
      <c r="D122" s="27">
        <v>36.059999465942397</v>
      </c>
      <c r="E122" s="163" t="s">
        <v>4335</v>
      </c>
      <c r="F122" s="28" t="s">
        <v>1031</v>
      </c>
      <c r="G122" s="29" t="s">
        <v>1039</v>
      </c>
      <c r="H122" s="9" t="s">
        <v>8</v>
      </c>
      <c r="I122" s="9">
        <v>12</v>
      </c>
      <c r="J122" s="27">
        <v>9.08</v>
      </c>
      <c r="K122" s="27">
        <v>18.510000000000002</v>
      </c>
      <c r="L122" s="27">
        <v>12.73</v>
      </c>
      <c r="M122" s="27">
        <v>9.08</v>
      </c>
      <c r="N122" s="27">
        <f t="shared" si="8"/>
        <v>1.2650160476845485</v>
      </c>
      <c r="O122" s="9">
        <v>4</v>
      </c>
      <c r="P122" s="9">
        <v>11</v>
      </c>
      <c r="Q122" s="9">
        <v>6</v>
      </c>
      <c r="R122" s="9">
        <v>5</v>
      </c>
      <c r="S122" s="26">
        <f t="shared" si="14"/>
        <v>0</v>
      </c>
      <c r="T122" s="26">
        <f t="shared" si="9"/>
        <v>0</v>
      </c>
      <c r="U122" s="26">
        <f t="shared" si="10"/>
        <v>0</v>
      </c>
      <c r="V122" s="26">
        <f t="shared" si="11"/>
        <v>0</v>
      </c>
      <c r="W122" s="26">
        <f t="shared" si="12"/>
        <v>0</v>
      </c>
      <c r="X122" s="26">
        <f t="shared" si="13"/>
        <v>0</v>
      </c>
    </row>
    <row r="123" spans="1:24">
      <c r="A123" s="27" t="s">
        <v>2832</v>
      </c>
      <c r="B123" s="27">
        <v>22.72</v>
      </c>
      <c r="C123" s="27">
        <v>22.72</v>
      </c>
      <c r="D123" s="27">
        <v>32.300001382827801</v>
      </c>
      <c r="E123" s="163" t="s">
        <v>4336</v>
      </c>
      <c r="F123" s="28" t="s">
        <v>1032</v>
      </c>
      <c r="G123" s="29" t="s">
        <v>1040</v>
      </c>
      <c r="H123" s="9" t="s">
        <v>8</v>
      </c>
      <c r="I123" s="9">
        <v>13</v>
      </c>
      <c r="J123" s="27">
        <v>16.920000000000002</v>
      </c>
      <c r="K123" s="27">
        <v>14.4</v>
      </c>
      <c r="L123" s="27">
        <v>12</v>
      </c>
      <c r="M123" s="27">
        <v>8.0399999999999991</v>
      </c>
      <c r="N123" s="27">
        <f t="shared" si="8"/>
        <v>1.562874251497006</v>
      </c>
      <c r="O123" s="9">
        <v>8</v>
      </c>
      <c r="P123" s="9">
        <v>9</v>
      </c>
      <c r="Q123" s="9">
        <v>6</v>
      </c>
      <c r="R123" s="9">
        <v>4</v>
      </c>
      <c r="S123" s="26">
        <f t="shared" si="14"/>
        <v>0</v>
      </c>
      <c r="T123" s="26">
        <f t="shared" si="9"/>
        <v>0</v>
      </c>
      <c r="U123" s="26">
        <f t="shared" si="10"/>
        <v>0</v>
      </c>
      <c r="V123" s="26">
        <f t="shared" si="11"/>
        <v>0</v>
      </c>
      <c r="W123" s="26">
        <f t="shared" si="12"/>
        <v>0</v>
      </c>
      <c r="X123" s="26">
        <f t="shared" si="13"/>
        <v>0</v>
      </c>
    </row>
    <row r="124" spans="1:24">
      <c r="A124" s="27" t="s">
        <v>2833</v>
      </c>
      <c r="B124" s="27">
        <v>22.71</v>
      </c>
      <c r="C124" s="27">
        <v>22.71</v>
      </c>
      <c r="D124" s="27">
        <v>43.029999732971199</v>
      </c>
      <c r="E124" s="163" t="s">
        <v>4337</v>
      </c>
      <c r="F124" s="28" t="s">
        <v>1068</v>
      </c>
      <c r="G124" s="29" t="s">
        <v>109</v>
      </c>
      <c r="H124" s="9" t="s">
        <v>8</v>
      </c>
      <c r="I124" s="9">
        <v>15</v>
      </c>
      <c r="J124" s="27">
        <v>9.73</v>
      </c>
      <c r="K124" s="27">
        <v>11.48</v>
      </c>
      <c r="L124" s="27">
        <v>18.98</v>
      </c>
      <c r="M124" s="27">
        <v>15.92</v>
      </c>
      <c r="N124" s="27">
        <f t="shared" si="8"/>
        <v>0.6077363896848138</v>
      </c>
      <c r="O124" s="9">
        <v>6</v>
      </c>
      <c r="P124" s="9">
        <v>7</v>
      </c>
      <c r="Q124" s="9">
        <v>10</v>
      </c>
      <c r="R124" s="9">
        <v>10</v>
      </c>
      <c r="S124" s="26">
        <f t="shared" si="14"/>
        <v>0</v>
      </c>
      <c r="T124" s="26">
        <f t="shared" si="9"/>
        <v>0</v>
      </c>
      <c r="U124" s="26">
        <f t="shared" si="10"/>
        <v>0</v>
      </c>
      <c r="V124" s="26">
        <f t="shared" si="11"/>
        <v>0</v>
      </c>
      <c r="W124" s="26">
        <f t="shared" si="12"/>
        <v>0</v>
      </c>
      <c r="X124" s="26">
        <f t="shared" si="13"/>
        <v>0</v>
      </c>
    </row>
    <row r="125" spans="1:24">
      <c r="A125" s="27" t="s">
        <v>2834</v>
      </c>
      <c r="B125" s="27">
        <v>22.69</v>
      </c>
      <c r="C125" s="27">
        <v>22.69</v>
      </c>
      <c r="D125" s="27">
        <v>37.680000066757202</v>
      </c>
      <c r="E125" s="163" t="s">
        <v>4338</v>
      </c>
      <c r="F125" s="28" t="s">
        <v>1033</v>
      </c>
      <c r="G125" s="29" t="s">
        <v>110</v>
      </c>
      <c r="H125" s="9" t="s">
        <v>8</v>
      </c>
      <c r="I125" s="9">
        <v>12</v>
      </c>
      <c r="J125" s="27">
        <v>3.01</v>
      </c>
      <c r="K125" s="27">
        <v>13.49</v>
      </c>
      <c r="L125" s="27">
        <v>6.25</v>
      </c>
      <c r="M125" s="27">
        <v>8.2799999999999994</v>
      </c>
      <c r="N125" s="27">
        <f t="shared" si="8"/>
        <v>1.1355815554026154</v>
      </c>
      <c r="O125" s="9">
        <v>3</v>
      </c>
      <c r="P125" s="9">
        <v>7</v>
      </c>
      <c r="Q125" s="9">
        <v>3</v>
      </c>
      <c r="R125" s="9">
        <v>5</v>
      </c>
      <c r="S125" s="26">
        <f t="shared" si="14"/>
        <v>0</v>
      </c>
      <c r="T125" s="26">
        <f t="shared" si="9"/>
        <v>0</v>
      </c>
      <c r="U125" s="26">
        <f t="shared" si="10"/>
        <v>0</v>
      </c>
      <c r="V125" s="26">
        <f t="shared" si="11"/>
        <v>0</v>
      </c>
      <c r="W125" s="26">
        <f t="shared" si="12"/>
        <v>0</v>
      </c>
      <c r="X125" s="26">
        <f t="shared" si="13"/>
        <v>0</v>
      </c>
    </row>
    <row r="126" spans="1:24">
      <c r="A126" s="27" t="s">
        <v>2835</v>
      </c>
      <c r="B126" s="27">
        <v>22.64</v>
      </c>
      <c r="C126" s="27">
        <v>22.64</v>
      </c>
      <c r="D126" s="27">
        <v>50.679999589920001</v>
      </c>
      <c r="E126" s="163" t="s">
        <v>4339</v>
      </c>
      <c r="F126" s="28" t="s">
        <v>1034</v>
      </c>
      <c r="G126" s="29" t="s">
        <v>111</v>
      </c>
      <c r="H126" s="9" t="s">
        <v>8</v>
      </c>
      <c r="I126" s="9">
        <v>13</v>
      </c>
      <c r="J126" s="27">
        <v>11.27</v>
      </c>
      <c r="K126" s="27">
        <v>12.87</v>
      </c>
      <c r="L126" s="27">
        <v>22.19</v>
      </c>
      <c r="M126" s="27">
        <v>18.14</v>
      </c>
      <c r="N126" s="27">
        <f t="shared" si="8"/>
        <v>0.59856186461691052</v>
      </c>
      <c r="O126" s="9">
        <v>7</v>
      </c>
      <c r="P126" s="9">
        <v>7</v>
      </c>
      <c r="Q126" s="9">
        <v>12</v>
      </c>
      <c r="R126" s="9">
        <v>9</v>
      </c>
      <c r="S126" s="26">
        <f t="shared" si="14"/>
        <v>0</v>
      </c>
      <c r="T126" s="26">
        <f t="shared" si="9"/>
        <v>0</v>
      </c>
      <c r="U126" s="26">
        <f t="shared" si="10"/>
        <v>0</v>
      </c>
      <c r="V126" s="26">
        <f t="shared" si="11"/>
        <v>0</v>
      </c>
      <c r="W126" s="26">
        <f t="shared" si="12"/>
        <v>0</v>
      </c>
      <c r="X126" s="26">
        <f t="shared" si="13"/>
        <v>0</v>
      </c>
    </row>
    <row r="127" spans="1:24">
      <c r="A127" s="27" t="s">
        <v>2836</v>
      </c>
      <c r="B127" s="27">
        <v>22.43</v>
      </c>
      <c r="C127" s="27">
        <v>24.47</v>
      </c>
      <c r="D127" s="27">
        <v>23.710000514984099</v>
      </c>
      <c r="E127" s="163" t="s">
        <v>4340</v>
      </c>
      <c r="F127" s="28" t="s">
        <v>1035</v>
      </c>
      <c r="G127" s="29" t="s">
        <v>112</v>
      </c>
      <c r="H127" s="9" t="s">
        <v>8</v>
      </c>
      <c r="I127" s="9">
        <v>16</v>
      </c>
      <c r="J127" s="27">
        <v>10</v>
      </c>
      <c r="K127" s="27">
        <v>17.649999999999999</v>
      </c>
      <c r="L127" s="27">
        <v>11.7</v>
      </c>
      <c r="M127" s="27">
        <v>14.33</v>
      </c>
      <c r="N127" s="27">
        <f t="shared" si="8"/>
        <v>1.0622358816749904</v>
      </c>
      <c r="O127" s="9">
        <v>5</v>
      </c>
      <c r="P127" s="9">
        <v>11</v>
      </c>
      <c r="Q127" s="9">
        <v>6</v>
      </c>
      <c r="R127" s="9">
        <v>10</v>
      </c>
      <c r="S127" s="26">
        <f t="shared" si="14"/>
        <v>0</v>
      </c>
      <c r="T127" s="26">
        <f t="shared" si="9"/>
        <v>0</v>
      </c>
      <c r="U127" s="26">
        <f t="shared" si="10"/>
        <v>0</v>
      </c>
      <c r="V127" s="26">
        <f t="shared" si="11"/>
        <v>0</v>
      </c>
      <c r="W127" s="26">
        <f t="shared" si="12"/>
        <v>0</v>
      </c>
      <c r="X127" s="26">
        <f t="shared" si="13"/>
        <v>0</v>
      </c>
    </row>
    <row r="128" spans="1:24">
      <c r="A128" s="27" t="s">
        <v>2837</v>
      </c>
      <c r="B128" s="27">
        <v>22.14</v>
      </c>
      <c r="C128" s="27">
        <v>22.14</v>
      </c>
      <c r="D128" s="27">
        <v>26.320001482963601</v>
      </c>
      <c r="E128" s="163" t="s">
        <v>4341</v>
      </c>
      <c r="F128" s="28" t="s">
        <v>1036</v>
      </c>
      <c r="G128" s="29" t="s">
        <v>113</v>
      </c>
      <c r="H128" s="9" t="s">
        <v>8</v>
      </c>
      <c r="I128" s="9">
        <v>12</v>
      </c>
      <c r="J128" s="27">
        <v>10.14</v>
      </c>
      <c r="K128" s="27">
        <v>20.6</v>
      </c>
      <c r="L128" s="27">
        <v>9.25</v>
      </c>
      <c r="M128" s="27">
        <v>15.89</v>
      </c>
      <c r="N128" s="27">
        <f t="shared" si="8"/>
        <v>1.2227525855210819</v>
      </c>
      <c r="O128" s="9">
        <v>6</v>
      </c>
      <c r="P128" s="9">
        <v>12</v>
      </c>
      <c r="Q128" s="9">
        <v>5</v>
      </c>
      <c r="R128" s="9">
        <v>8</v>
      </c>
      <c r="S128" s="26">
        <f t="shared" si="14"/>
        <v>0</v>
      </c>
      <c r="T128" s="26">
        <f t="shared" si="9"/>
        <v>0</v>
      </c>
      <c r="U128" s="26">
        <f t="shared" si="10"/>
        <v>0</v>
      </c>
      <c r="V128" s="26">
        <f t="shared" si="11"/>
        <v>0</v>
      </c>
      <c r="W128" s="26">
        <f t="shared" si="12"/>
        <v>0</v>
      </c>
      <c r="X128" s="26">
        <f t="shared" si="13"/>
        <v>0</v>
      </c>
    </row>
    <row r="129" spans="1:24">
      <c r="A129" s="27" t="s">
        <v>2838</v>
      </c>
      <c r="B129" s="27">
        <v>22.12</v>
      </c>
      <c r="C129" s="27">
        <v>22.12</v>
      </c>
      <c r="D129" s="27">
        <v>42.660000920295701</v>
      </c>
      <c r="E129" s="163" t="s">
        <v>4342</v>
      </c>
      <c r="F129" s="28" t="s">
        <v>1037</v>
      </c>
      <c r="G129" s="29" t="s">
        <v>1038</v>
      </c>
      <c r="H129" s="9" t="s">
        <v>8</v>
      </c>
      <c r="I129" s="9">
        <v>12</v>
      </c>
      <c r="J129" s="27">
        <v>8.91</v>
      </c>
      <c r="K129" s="27">
        <v>13.89</v>
      </c>
      <c r="L129" s="27">
        <v>22</v>
      </c>
      <c r="M129" s="27">
        <v>21.77</v>
      </c>
      <c r="N129" s="27">
        <f t="shared" si="8"/>
        <v>0.52090472926662101</v>
      </c>
      <c r="O129" s="9">
        <v>4</v>
      </c>
      <c r="P129" s="9">
        <v>7</v>
      </c>
      <c r="Q129" s="9">
        <v>12</v>
      </c>
      <c r="R129" s="9">
        <v>11</v>
      </c>
      <c r="S129" s="26">
        <f t="shared" si="14"/>
        <v>0</v>
      </c>
      <c r="T129" s="26">
        <f t="shared" si="9"/>
        <v>0</v>
      </c>
      <c r="U129" s="26">
        <f t="shared" si="10"/>
        <v>0</v>
      </c>
      <c r="V129" s="26">
        <f t="shared" si="11"/>
        <v>0</v>
      </c>
      <c r="W129" s="26">
        <f t="shared" si="12"/>
        <v>0</v>
      </c>
      <c r="X129" s="26">
        <f t="shared" si="13"/>
        <v>0</v>
      </c>
    </row>
    <row r="130" spans="1:24">
      <c r="A130" s="27" t="s">
        <v>2839</v>
      </c>
      <c r="B130" s="27">
        <v>22.03</v>
      </c>
      <c r="C130" s="27">
        <v>22.03</v>
      </c>
      <c r="D130" s="27">
        <v>36.8699997663498</v>
      </c>
      <c r="E130" s="163" t="s">
        <v>4343</v>
      </c>
      <c r="F130" s="28" t="s">
        <v>1043</v>
      </c>
      <c r="G130" s="29" t="s">
        <v>114</v>
      </c>
      <c r="H130" s="9" t="s">
        <v>8</v>
      </c>
      <c r="I130" s="9">
        <v>13</v>
      </c>
      <c r="J130" s="27">
        <v>9.25</v>
      </c>
      <c r="K130" s="27">
        <v>17.170000000000002</v>
      </c>
      <c r="L130" s="27">
        <v>16.16</v>
      </c>
      <c r="M130" s="27">
        <v>18.18</v>
      </c>
      <c r="N130" s="27">
        <f t="shared" si="8"/>
        <v>0.76936517181129871</v>
      </c>
      <c r="O130" s="9">
        <v>6</v>
      </c>
      <c r="P130" s="9">
        <v>9</v>
      </c>
      <c r="Q130" s="9">
        <v>9</v>
      </c>
      <c r="R130" s="9">
        <v>9</v>
      </c>
      <c r="S130" s="26">
        <f t="shared" si="14"/>
        <v>0</v>
      </c>
      <c r="T130" s="26">
        <f t="shared" si="9"/>
        <v>0</v>
      </c>
      <c r="U130" s="26">
        <f t="shared" si="10"/>
        <v>0</v>
      </c>
      <c r="V130" s="26">
        <f t="shared" si="11"/>
        <v>0</v>
      </c>
      <c r="W130" s="26">
        <f t="shared" si="12"/>
        <v>0</v>
      </c>
      <c r="X130" s="26">
        <f t="shared" si="13"/>
        <v>0</v>
      </c>
    </row>
    <row r="131" spans="1:24">
      <c r="A131" s="27" t="s">
        <v>2840</v>
      </c>
      <c r="B131" s="27">
        <v>21.84</v>
      </c>
      <c r="C131" s="27">
        <v>21.84</v>
      </c>
      <c r="D131" s="27">
        <v>48.289999365806601</v>
      </c>
      <c r="E131" s="163" t="s">
        <v>4175</v>
      </c>
      <c r="F131" s="28" t="s">
        <v>1044</v>
      </c>
      <c r="G131" s="29" t="s">
        <v>115</v>
      </c>
      <c r="H131" s="9" t="s">
        <v>8</v>
      </c>
      <c r="I131" s="9">
        <v>16</v>
      </c>
      <c r="J131" s="27">
        <v>15.62</v>
      </c>
      <c r="K131" s="27">
        <v>16.54</v>
      </c>
      <c r="L131" s="27">
        <v>18.170000000000002</v>
      </c>
      <c r="M131" s="27">
        <v>18.809999999999999</v>
      </c>
      <c r="N131" s="27">
        <f t="shared" ref="N131:N194" si="15">AVERAGE(J131:K131)/AVERAGE(L131:M131)</f>
        <v>0.86965927528393705</v>
      </c>
      <c r="O131" s="9">
        <v>8</v>
      </c>
      <c r="P131" s="9">
        <v>10</v>
      </c>
      <c r="Q131" s="9">
        <v>10</v>
      </c>
      <c r="R131" s="9">
        <v>12</v>
      </c>
      <c r="S131" s="26">
        <f t="shared" si="14"/>
        <v>0</v>
      </c>
      <c r="T131" s="26">
        <f t="shared" ref="T131:T194" si="16">COUNTIFS(L131,"&gt;3.99",M131,"&gt;3.99",J131,"",K131,"")</f>
        <v>0</v>
      </c>
      <c r="U131" s="26">
        <f t="shared" ref="U131:U194" si="17">COUNTIF(S131:T131,"1")</f>
        <v>0</v>
      </c>
      <c r="V131" s="26">
        <f t="shared" ref="V131:V194" si="18">COUNTIFS(J131,"&gt;3.99",K131,"&gt;3.99",N131,"&gt;1.999")</f>
        <v>0</v>
      </c>
      <c r="W131" s="26">
        <f t="shared" ref="W131:W194" si="19">COUNTIFS(J131,"&gt;3.99",K131,"&gt;3.99",L131,"",M131,"")</f>
        <v>0</v>
      </c>
      <c r="X131" s="26">
        <f t="shared" ref="X131:X194" si="20">COUNTIF(V131:W131,"1")</f>
        <v>0</v>
      </c>
    </row>
    <row r="132" spans="1:24">
      <c r="A132" s="27" t="s">
        <v>2841</v>
      </c>
      <c r="B132" s="27">
        <v>21.72</v>
      </c>
      <c r="C132" s="27">
        <v>21.73</v>
      </c>
      <c r="D132" s="27">
        <v>16.4800003170967</v>
      </c>
      <c r="E132" s="163" t="s">
        <v>4176</v>
      </c>
      <c r="F132" s="28" t="s">
        <v>1045</v>
      </c>
      <c r="G132" s="29" t="s">
        <v>116</v>
      </c>
      <c r="H132" s="9" t="s">
        <v>8</v>
      </c>
      <c r="I132" s="9">
        <v>12</v>
      </c>
      <c r="J132" s="27">
        <v>13.95</v>
      </c>
      <c r="K132" s="27">
        <v>14</v>
      </c>
      <c r="L132" s="27">
        <v>4.12</v>
      </c>
      <c r="M132" s="27"/>
      <c r="N132" s="27">
        <f t="shared" si="15"/>
        <v>3.3919902912621356</v>
      </c>
      <c r="O132" s="9">
        <v>8</v>
      </c>
      <c r="P132" s="9">
        <v>7</v>
      </c>
      <c r="Q132" s="9">
        <v>2</v>
      </c>
      <c r="R132" s="9"/>
      <c r="S132" s="26">
        <f t="shared" si="14"/>
        <v>0</v>
      </c>
      <c r="T132" s="26">
        <f t="shared" si="16"/>
        <v>0</v>
      </c>
      <c r="U132" s="26">
        <f t="shared" si="17"/>
        <v>0</v>
      </c>
      <c r="V132" s="26">
        <f t="shared" si="18"/>
        <v>1</v>
      </c>
      <c r="W132" s="26">
        <f t="shared" si="19"/>
        <v>0</v>
      </c>
      <c r="X132" s="26">
        <f t="shared" si="20"/>
        <v>1</v>
      </c>
    </row>
    <row r="133" spans="1:24">
      <c r="A133" s="27" t="s">
        <v>2842</v>
      </c>
      <c r="B133" s="27">
        <v>21.65</v>
      </c>
      <c r="C133" s="27">
        <v>21.65</v>
      </c>
      <c r="D133" s="27">
        <v>43.2000011205673</v>
      </c>
      <c r="E133" s="163" t="s">
        <v>4344</v>
      </c>
      <c r="F133" s="28" t="s">
        <v>1046</v>
      </c>
      <c r="G133" s="29" t="s">
        <v>117</v>
      </c>
      <c r="H133" s="9" t="s">
        <v>8</v>
      </c>
      <c r="I133" s="9">
        <v>13</v>
      </c>
      <c r="J133" s="27">
        <v>6</v>
      </c>
      <c r="K133" s="27">
        <v>15.74</v>
      </c>
      <c r="L133" s="27">
        <v>12.92</v>
      </c>
      <c r="M133" s="27">
        <v>14.42</v>
      </c>
      <c r="N133" s="27">
        <f t="shared" si="15"/>
        <v>0.79517190929041703</v>
      </c>
      <c r="O133" s="9">
        <v>3</v>
      </c>
      <c r="P133" s="9">
        <v>8</v>
      </c>
      <c r="Q133" s="9">
        <v>7</v>
      </c>
      <c r="R133" s="9">
        <v>8</v>
      </c>
      <c r="S133" s="26">
        <f t="shared" si="14"/>
        <v>0</v>
      </c>
      <c r="T133" s="26">
        <f t="shared" si="16"/>
        <v>0</v>
      </c>
      <c r="U133" s="26">
        <f t="shared" si="17"/>
        <v>0</v>
      </c>
      <c r="V133" s="26">
        <f t="shared" si="18"/>
        <v>0</v>
      </c>
      <c r="W133" s="26">
        <f t="shared" si="19"/>
        <v>0</v>
      </c>
      <c r="X133" s="26">
        <f t="shared" si="20"/>
        <v>0</v>
      </c>
    </row>
    <row r="134" spans="1:24" s="16" customFormat="1">
      <c r="A134" s="27" t="s">
        <v>2843</v>
      </c>
      <c r="B134" s="27">
        <v>21.64</v>
      </c>
      <c r="C134" s="27">
        <v>21.64</v>
      </c>
      <c r="D134" s="27">
        <v>29.370000958442699</v>
      </c>
      <c r="E134" s="163" t="s">
        <v>4177</v>
      </c>
      <c r="F134" s="28" t="s">
        <v>1047</v>
      </c>
      <c r="G134" s="29" t="s">
        <v>118</v>
      </c>
      <c r="H134" s="9" t="s">
        <v>8</v>
      </c>
      <c r="I134" s="9">
        <v>12</v>
      </c>
      <c r="J134" s="27">
        <v>5.37</v>
      </c>
      <c r="K134" s="27">
        <v>18.93</v>
      </c>
      <c r="L134" s="27">
        <v>2.76</v>
      </c>
      <c r="M134" s="27">
        <v>1.41</v>
      </c>
      <c r="N134" s="27">
        <f t="shared" si="15"/>
        <v>5.8273381294964031</v>
      </c>
      <c r="O134" s="9">
        <v>3</v>
      </c>
      <c r="P134" s="9">
        <v>10</v>
      </c>
      <c r="Q134" s="9">
        <v>2</v>
      </c>
      <c r="R134" s="9">
        <v>1</v>
      </c>
      <c r="S134" s="26">
        <f t="shared" si="14"/>
        <v>0</v>
      </c>
      <c r="T134" s="26">
        <f t="shared" si="16"/>
        <v>0</v>
      </c>
      <c r="U134" s="26">
        <f t="shared" si="17"/>
        <v>0</v>
      </c>
      <c r="V134" s="26">
        <f t="shared" si="18"/>
        <v>1</v>
      </c>
      <c r="W134" s="26">
        <f t="shared" si="19"/>
        <v>0</v>
      </c>
      <c r="X134" s="26">
        <f t="shared" si="20"/>
        <v>1</v>
      </c>
    </row>
    <row r="135" spans="1:24">
      <c r="A135" s="27" t="s">
        <v>2844</v>
      </c>
      <c r="B135" s="27">
        <v>21.57</v>
      </c>
      <c r="C135" s="27">
        <v>21.65</v>
      </c>
      <c r="D135" s="27">
        <v>15.710000693798101</v>
      </c>
      <c r="E135" s="163" t="s">
        <v>4345</v>
      </c>
      <c r="F135" s="28" t="s">
        <v>1049</v>
      </c>
      <c r="G135" s="29" t="s">
        <v>119</v>
      </c>
      <c r="H135" s="9" t="s">
        <v>8</v>
      </c>
      <c r="I135" s="9">
        <v>11</v>
      </c>
      <c r="J135" s="27">
        <v>8.59</v>
      </c>
      <c r="K135" s="27">
        <v>8.81</v>
      </c>
      <c r="L135" s="27">
        <v>8.68</v>
      </c>
      <c r="M135" s="27">
        <v>13.25</v>
      </c>
      <c r="N135" s="27">
        <f t="shared" si="15"/>
        <v>0.79343365253077969</v>
      </c>
      <c r="O135" s="9">
        <v>4</v>
      </c>
      <c r="P135" s="9">
        <v>4</v>
      </c>
      <c r="Q135" s="9">
        <v>5</v>
      </c>
      <c r="R135" s="9">
        <v>7</v>
      </c>
      <c r="S135" s="26">
        <f t="shared" si="14"/>
        <v>0</v>
      </c>
      <c r="T135" s="26">
        <f t="shared" si="16"/>
        <v>0</v>
      </c>
      <c r="U135" s="26">
        <f t="shared" si="17"/>
        <v>0</v>
      </c>
      <c r="V135" s="26">
        <f t="shared" si="18"/>
        <v>0</v>
      </c>
      <c r="W135" s="26">
        <f t="shared" si="19"/>
        <v>0</v>
      </c>
      <c r="X135" s="26">
        <f t="shared" si="20"/>
        <v>0</v>
      </c>
    </row>
    <row r="136" spans="1:24">
      <c r="A136" s="27" t="s">
        <v>2845</v>
      </c>
      <c r="B136" s="27">
        <v>21.55</v>
      </c>
      <c r="C136" s="27">
        <v>27.71</v>
      </c>
      <c r="D136" s="27">
        <v>47.710001468658398</v>
      </c>
      <c r="E136" s="163" t="s">
        <v>4346</v>
      </c>
      <c r="F136" s="28" t="s">
        <v>1050</v>
      </c>
      <c r="G136" s="29" t="s">
        <v>120</v>
      </c>
      <c r="H136" s="9" t="s">
        <v>8</v>
      </c>
      <c r="I136" s="9">
        <v>15</v>
      </c>
      <c r="J136" s="27">
        <v>8.43</v>
      </c>
      <c r="K136" s="27">
        <v>8.49</v>
      </c>
      <c r="L136" s="27">
        <v>19.87</v>
      </c>
      <c r="M136" s="27">
        <v>18.34</v>
      </c>
      <c r="N136" s="27">
        <f t="shared" si="15"/>
        <v>0.44281601674954202</v>
      </c>
      <c r="O136" s="9">
        <v>6</v>
      </c>
      <c r="P136" s="9">
        <v>5</v>
      </c>
      <c r="Q136" s="9">
        <v>13</v>
      </c>
      <c r="R136" s="9">
        <v>13</v>
      </c>
      <c r="S136" s="26">
        <f t="shared" si="14"/>
        <v>1</v>
      </c>
      <c r="T136" s="26">
        <f t="shared" si="16"/>
        <v>0</v>
      </c>
      <c r="U136" s="26">
        <f t="shared" si="17"/>
        <v>1</v>
      </c>
      <c r="V136" s="26">
        <f t="shared" si="18"/>
        <v>0</v>
      </c>
      <c r="W136" s="26">
        <f t="shared" si="19"/>
        <v>0</v>
      </c>
      <c r="X136" s="26">
        <f t="shared" si="20"/>
        <v>0</v>
      </c>
    </row>
    <row r="137" spans="1:24">
      <c r="A137" s="27" t="s">
        <v>2846</v>
      </c>
      <c r="B137" s="27">
        <v>21.49</v>
      </c>
      <c r="C137" s="27">
        <v>21.49</v>
      </c>
      <c r="D137" s="27">
        <v>38.780000805854797</v>
      </c>
      <c r="E137" s="163" t="s">
        <v>4347</v>
      </c>
      <c r="F137" s="28" t="s">
        <v>1070</v>
      </c>
      <c r="G137" s="29" t="s">
        <v>105</v>
      </c>
      <c r="H137" s="9" t="s">
        <v>8</v>
      </c>
      <c r="I137" s="9">
        <v>11</v>
      </c>
      <c r="J137" s="27">
        <v>10.59</v>
      </c>
      <c r="K137" s="27">
        <v>11.54</v>
      </c>
      <c r="L137" s="27">
        <v>15.27</v>
      </c>
      <c r="M137" s="27">
        <v>16.71</v>
      </c>
      <c r="N137" s="27">
        <f t="shared" si="15"/>
        <v>0.69199499687304566</v>
      </c>
      <c r="O137" s="9">
        <v>5</v>
      </c>
      <c r="P137" s="9">
        <v>6</v>
      </c>
      <c r="Q137" s="9">
        <v>8</v>
      </c>
      <c r="R137" s="9">
        <v>8</v>
      </c>
      <c r="S137" s="26">
        <f t="shared" ref="S137:S200" si="21">COUNTIFS(L137,"&gt;3.99",M137,"&gt;3.99",N137,"&lt;0.501")</f>
        <v>0</v>
      </c>
      <c r="T137" s="26">
        <f t="shared" si="16"/>
        <v>0</v>
      </c>
      <c r="U137" s="26">
        <f t="shared" si="17"/>
        <v>0</v>
      </c>
      <c r="V137" s="26">
        <f t="shared" si="18"/>
        <v>0</v>
      </c>
      <c r="W137" s="26">
        <f t="shared" si="19"/>
        <v>0</v>
      </c>
      <c r="X137" s="26">
        <f t="shared" si="20"/>
        <v>0</v>
      </c>
    </row>
    <row r="138" spans="1:24">
      <c r="A138" s="27" t="s">
        <v>2847</v>
      </c>
      <c r="B138" s="27">
        <v>21.38</v>
      </c>
      <c r="C138" s="27">
        <v>21.38</v>
      </c>
      <c r="D138" s="27">
        <v>17.1100005507469</v>
      </c>
      <c r="E138" s="163" t="s">
        <v>4178</v>
      </c>
      <c r="F138" s="28" t="s">
        <v>1051</v>
      </c>
      <c r="G138" s="29" t="s">
        <v>1054</v>
      </c>
      <c r="H138" s="9" t="s">
        <v>8</v>
      </c>
      <c r="I138" s="9">
        <v>11</v>
      </c>
      <c r="J138" s="27">
        <v>8.68</v>
      </c>
      <c r="K138" s="27">
        <v>18.010000000000002</v>
      </c>
      <c r="L138" s="27"/>
      <c r="M138" s="27"/>
      <c r="N138" s="27" t="e">
        <f t="shared" si="15"/>
        <v>#DIV/0!</v>
      </c>
      <c r="O138" s="9">
        <v>5</v>
      </c>
      <c r="P138" s="9">
        <v>9</v>
      </c>
      <c r="Q138" s="9"/>
      <c r="R138" s="9"/>
      <c r="S138" s="26">
        <f t="shared" si="21"/>
        <v>0</v>
      </c>
      <c r="T138" s="26">
        <f t="shared" si="16"/>
        <v>0</v>
      </c>
      <c r="U138" s="26">
        <f t="shared" si="17"/>
        <v>0</v>
      </c>
      <c r="V138" s="26">
        <f t="shared" si="18"/>
        <v>0</v>
      </c>
      <c r="W138" s="26">
        <f t="shared" si="19"/>
        <v>1</v>
      </c>
      <c r="X138" s="26">
        <f t="shared" si="20"/>
        <v>1</v>
      </c>
    </row>
    <row r="139" spans="1:24">
      <c r="A139" s="27" t="s">
        <v>2848</v>
      </c>
      <c r="B139" s="27">
        <v>21.28</v>
      </c>
      <c r="C139" s="27">
        <v>22.47</v>
      </c>
      <c r="D139" s="27">
        <v>6.7709997296333304</v>
      </c>
      <c r="E139" s="163" t="s">
        <v>4348</v>
      </c>
      <c r="F139" s="28" t="s">
        <v>1069</v>
      </c>
      <c r="G139" s="29" t="s">
        <v>121</v>
      </c>
      <c r="H139" s="9" t="s">
        <v>8</v>
      </c>
      <c r="I139" s="9">
        <v>12</v>
      </c>
      <c r="J139" s="27"/>
      <c r="K139" s="27">
        <v>4.05</v>
      </c>
      <c r="L139" s="27">
        <v>14.26</v>
      </c>
      <c r="M139" s="27">
        <v>12.33</v>
      </c>
      <c r="N139" s="27">
        <f t="shared" si="15"/>
        <v>0.30462579917262128</v>
      </c>
      <c r="O139" s="9"/>
      <c r="P139" s="9">
        <v>2</v>
      </c>
      <c r="Q139" s="9">
        <v>7</v>
      </c>
      <c r="R139" s="9">
        <v>7</v>
      </c>
      <c r="S139" s="26">
        <f t="shared" si="21"/>
        <v>1</v>
      </c>
      <c r="T139" s="26">
        <f t="shared" si="16"/>
        <v>0</v>
      </c>
      <c r="U139" s="26">
        <f t="shared" si="17"/>
        <v>1</v>
      </c>
      <c r="V139" s="26">
        <f t="shared" si="18"/>
        <v>0</v>
      </c>
      <c r="W139" s="26">
        <f t="shared" si="19"/>
        <v>0</v>
      </c>
      <c r="X139" s="26">
        <f t="shared" si="20"/>
        <v>0</v>
      </c>
    </row>
    <row r="140" spans="1:24">
      <c r="A140" s="27" t="s">
        <v>2849</v>
      </c>
      <c r="B140" s="27">
        <v>21.23</v>
      </c>
      <c r="C140" s="27">
        <v>21.23</v>
      </c>
      <c r="D140" s="27">
        <v>23.3400002121925</v>
      </c>
      <c r="E140" s="163" t="s">
        <v>4349</v>
      </c>
      <c r="F140" s="28" t="s">
        <v>1052</v>
      </c>
      <c r="G140" s="29" t="s">
        <v>122</v>
      </c>
      <c r="H140" s="9" t="s">
        <v>8</v>
      </c>
      <c r="I140" s="9">
        <v>11</v>
      </c>
      <c r="J140" s="27">
        <v>8.11</v>
      </c>
      <c r="K140" s="27">
        <v>7.5</v>
      </c>
      <c r="L140" s="27">
        <v>8.2799999999999994</v>
      </c>
      <c r="M140" s="27">
        <v>11.34</v>
      </c>
      <c r="N140" s="27">
        <f t="shared" si="15"/>
        <v>0.79561671763506636</v>
      </c>
      <c r="O140" s="9">
        <v>5</v>
      </c>
      <c r="P140" s="9">
        <v>4</v>
      </c>
      <c r="Q140" s="9">
        <v>4</v>
      </c>
      <c r="R140" s="9">
        <v>7</v>
      </c>
      <c r="S140" s="26">
        <f t="shared" si="21"/>
        <v>0</v>
      </c>
      <c r="T140" s="26">
        <f t="shared" si="16"/>
        <v>0</v>
      </c>
      <c r="U140" s="26">
        <f t="shared" si="17"/>
        <v>0</v>
      </c>
      <c r="V140" s="26">
        <f t="shared" si="18"/>
        <v>0</v>
      </c>
      <c r="W140" s="26">
        <f t="shared" si="19"/>
        <v>0</v>
      </c>
      <c r="X140" s="26">
        <f t="shared" si="20"/>
        <v>0</v>
      </c>
    </row>
    <row r="141" spans="1:24">
      <c r="A141" s="27" t="s">
        <v>2850</v>
      </c>
      <c r="B141" s="27">
        <v>21.23</v>
      </c>
      <c r="C141" s="27">
        <v>21.23</v>
      </c>
      <c r="D141" s="27">
        <v>51.050001382827801</v>
      </c>
      <c r="E141" s="163" t="s">
        <v>4350</v>
      </c>
      <c r="F141" s="28" t="s">
        <v>1055</v>
      </c>
      <c r="G141" s="29" t="s">
        <v>1053</v>
      </c>
      <c r="H141" s="9" t="s">
        <v>8</v>
      </c>
      <c r="I141" s="9">
        <v>11</v>
      </c>
      <c r="J141" s="27">
        <v>10.23</v>
      </c>
      <c r="K141" s="27">
        <v>15.11</v>
      </c>
      <c r="L141" s="27">
        <v>13.81</v>
      </c>
      <c r="M141" s="27">
        <v>16.03</v>
      </c>
      <c r="N141" s="27">
        <f t="shared" si="15"/>
        <v>0.84919571045576392</v>
      </c>
      <c r="O141" s="9">
        <v>5</v>
      </c>
      <c r="P141" s="9">
        <v>9</v>
      </c>
      <c r="Q141" s="9">
        <v>8</v>
      </c>
      <c r="R141" s="9">
        <v>8</v>
      </c>
      <c r="S141" s="26">
        <f t="shared" si="21"/>
        <v>0</v>
      </c>
      <c r="T141" s="26">
        <f t="shared" si="16"/>
        <v>0</v>
      </c>
      <c r="U141" s="26">
        <f t="shared" si="17"/>
        <v>0</v>
      </c>
      <c r="V141" s="26">
        <f t="shared" si="18"/>
        <v>0</v>
      </c>
      <c r="W141" s="26">
        <f t="shared" si="19"/>
        <v>0</v>
      </c>
      <c r="X141" s="26">
        <f t="shared" si="20"/>
        <v>0</v>
      </c>
    </row>
    <row r="142" spans="1:24">
      <c r="A142" s="27" t="s">
        <v>2851</v>
      </c>
      <c r="B142" s="27">
        <v>21.15</v>
      </c>
      <c r="C142" s="27">
        <v>21.15</v>
      </c>
      <c r="D142" s="27">
        <v>29.4099986553192</v>
      </c>
      <c r="E142" s="163" t="s">
        <v>4351</v>
      </c>
      <c r="F142" s="28" t="s">
        <v>1056</v>
      </c>
      <c r="G142" s="29" t="s">
        <v>1057</v>
      </c>
      <c r="H142" s="9" t="s">
        <v>8</v>
      </c>
      <c r="I142" s="9">
        <v>11</v>
      </c>
      <c r="J142" s="27">
        <v>7.6</v>
      </c>
      <c r="K142" s="27">
        <v>18.8</v>
      </c>
      <c r="L142" s="27">
        <v>6.68</v>
      </c>
      <c r="M142" s="27">
        <v>12.11</v>
      </c>
      <c r="N142" s="27">
        <f t="shared" si="15"/>
        <v>1.4050026609898882</v>
      </c>
      <c r="O142" s="9">
        <v>3</v>
      </c>
      <c r="P142" s="9">
        <v>10</v>
      </c>
      <c r="Q142" s="9">
        <v>3</v>
      </c>
      <c r="R142" s="9">
        <v>7</v>
      </c>
      <c r="S142" s="26">
        <f t="shared" si="21"/>
        <v>0</v>
      </c>
      <c r="T142" s="26">
        <f t="shared" si="16"/>
        <v>0</v>
      </c>
      <c r="U142" s="26">
        <f t="shared" si="17"/>
        <v>0</v>
      </c>
      <c r="V142" s="26">
        <f t="shared" si="18"/>
        <v>0</v>
      </c>
      <c r="W142" s="26">
        <f t="shared" si="19"/>
        <v>0</v>
      </c>
      <c r="X142" s="26">
        <f t="shared" si="20"/>
        <v>0</v>
      </c>
    </row>
    <row r="143" spans="1:24">
      <c r="A143" s="27" t="s">
        <v>2852</v>
      </c>
      <c r="B143" s="27">
        <v>21.1</v>
      </c>
      <c r="C143" s="27">
        <v>21.1</v>
      </c>
      <c r="D143" s="27">
        <v>34.319999814033501</v>
      </c>
      <c r="E143" s="163" t="s">
        <v>4352</v>
      </c>
      <c r="F143" s="28" t="s">
        <v>1077</v>
      </c>
      <c r="G143" s="29" t="s">
        <v>1078</v>
      </c>
      <c r="H143" s="9" t="s">
        <v>8</v>
      </c>
      <c r="I143" s="9">
        <v>15</v>
      </c>
      <c r="J143" s="27">
        <v>6.6</v>
      </c>
      <c r="K143" s="27">
        <v>10</v>
      </c>
      <c r="L143" s="27">
        <v>16.98</v>
      </c>
      <c r="M143" s="27">
        <v>18.46</v>
      </c>
      <c r="N143" s="27">
        <f t="shared" si="15"/>
        <v>0.46839729119638834</v>
      </c>
      <c r="O143" s="9">
        <v>4</v>
      </c>
      <c r="P143" s="9">
        <v>7</v>
      </c>
      <c r="Q143" s="9">
        <v>10</v>
      </c>
      <c r="R143" s="9">
        <v>11</v>
      </c>
      <c r="S143" s="26">
        <f t="shared" si="21"/>
        <v>1</v>
      </c>
      <c r="T143" s="26">
        <f t="shared" si="16"/>
        <v>0</v>
      </c>
      <c r="U143" s="26">
        <f t="shared" si="17"/>
        <v>1</v>
      </c>
      <c r="V143" s="26">
        <f t="shared" si="18"/>
        <v>0</v>
      </c>
      <c r="W143" s="26">
        <f t="shared" si="19"/>
        <v>0</v>
      </c>
      <c r="X143" s="26">
        <f t="shared" si="20"/>
        <v>0</v>
      </c>
    </row>
    <row r="144" spans="1:24" s="16" customFormat="1">
      <c r="A144" s="27" t="s">
        <v>2853</v>
      </c>
      <c r="B144" s="27">
        <v>21.05</v>
      </c>
      <c r="C144" s="27">
        <v>21.05</v>
      </c>
      <c r="D144" s="27">
        <v>35.120001435279796</v>
      </c>
      <c r="E144" s="163" t="s">
        <v>4353</v>
      </c>
      <c r="F144" s="28" t="s">
        <v>1060</v>
      </c>
      <c r="G144" s="29" t="s">
        <v>1059</v>
      </c>
      <c r="H144" s="9" t="s">
        <v>8</v>
      </c>
      <c r="I144" s="9">
        <v>11</v>
      </c>
      <c r="J144" s="27">
        <v>15.17</v>
      </c>
      <c r="K144" s="27">
        <v>15.92</v>
      </c>
      <c r="L144" s="27">
        <v>10.72</v>
      </c>
      <c r="M144" s="27">
        <v>13.06</v>
      </c>
      <c r="N144" s="27">
        <f t="shared" si="15"/>
        <v>1.3074011774600505</v>
      </c>
      <c r="O144" s="9">
        <v>8</v>
      </c>
      <c r="P144" s="9">
        <v>8</v>
      </c>
      <c r="Q144" s="9">
        <v>6</v>
      </c>
      <c r="R144" s="9">
        <v>8</v>
      </c>
      <c r="S144" s="26">
        <f t="shared" si="21"/>
        <v>0</v>
      </c>
      <c r="T144" s="26">
        <f t="shared" si="16"/>
        <v>0</v>
      </c>
      <c r="U144" s="26">
        <f t="shared" si="17"/>
        <v>0</v>
      </c>
      <c r="V144" s="26">
        <f t="shared" si="18"/>
        <v>0</v>
      </c>
      <c r="W144" s="26">
        <f t="shared" si="19"/>
        <v>0</v>
      </c>
      <c r="X144" s="26">
        <f t="shared" si="20"/>
        <v>0</v>
      </c>
    </row>
    <row r="145" spans="1:24">
      <c r="A145" s="27" t="s">
        <v>2854</v>
      </c>
      <c r="B145" s="27">
        <v>20.97</v>
      </c>
      <c r="C145" s="27">
        <v>20.97</v>
      </c>
      <c r="D145" s="27">
        <v>17.470000684261301</v>
      </c>
      <c r="E145" s="163" t="s">
        <v>4354</v>
      </c>
      <c r="F145" s="28" t="s">
        <v>1058</v>
      </c>
      <c r="G145" s="29" t="s">
        <v>123</v>
      </c>
      <c r="H145" s="9" t="s">
        <v>8</v>
      </c>
      <c r="I145" s="9">
        <v>11</v>
      </c>
      <c r="J145" s="27"/>
      <c r="K145" s="27"/>
      <c r="L145" s="27">
        <v>11.36</v>
      </c>
      <c r="M145" s="27">
        <v>19.809999999999999</v>
      </c>
      <c r="N145" s="27" t="e">
        <f t="shared" si="15"/>
        <v>#DIV/0!</v>
      </c>
      <c r="O145" s="9"/>
      <c r="P145" s="9"/>
      <c r="Q145" s="9">
        <v>7</v>
      </c>
      <c r="R145" s="9">
        <v>11</v>
      </c>
      <c r="S145" s="26">
        <f t="shared" si="21"/>
        <v>0</v>
      </c>
      <c r="T145" s="26">
        <f t="shared" si="16"/>
        <v>1</v>
      </c>
      <c r="U145" s="26">
        <f t="shared" si="17"/>
        <v>1</v>
      </c>
      <c r="V145" s="26">
        <f t="shared" si="18"/>
        <v>0</v>
      </c>
      <c r="W145" s="26">
        <f t="shared" si="19"/>
        <v>0</v>
      </c>
      <c r="X145" s="26">
        <f t="shared" si="20"/>
        <v>0</v>
      </c>
    </row>
    <row r="146" spans="1:24">
      <c r="A146" s="27" t="s">
        <v>2855</v>
      </c>
      <c r="B146" s="27">
        <v>20.89</v>
      </c>
      <c r="C146" s="27">
        <v>20.89</v>
      </c>
      <c r="D146" s="27">
        <v>76.109999418258695</v>
      </c>
      <c r="E146" s="163" t="s">
        <v>4355</v>
      </c>
      <c r="F146" s="28" t="s">
        <v>1061</v>
      </c>
      <c r="G146" s="29" t="s">
        <v>1062</v>
      </c>
      <c r="H146" s="9" t="s">
        <v>8</v>
      </c>
      <c r="I146" s="9">
        <v>11</v>
      </c>
      <c r="J146" s="27">
        <v>6</v>
      </c>
      <c r="K146" s="27">
        <v>8.76</v>
      </c>
      <c r="L146" s="27">
        <v>13.44</v>
      </c>
      <c r="M146" s="27">
        <v>14</v>
      </c>
      <c r="N146" s="27">
        <f t="shared" si="15"/>
        <v>0.53790087463556857</v>
      </c>
      <c r="O146" s="9">
        <v>6</v>
      </c>
      <c r="P146" s="9">
        <v>4</v>
      </c>
      <c r="Q146" s="9">
        <v>7</v>
      </c>
      <c r="R146" s="9">
        <v>7</v>
      </c>
      <c r="S146" s="26">
        <f t="shared" si="21"/>
        <v>0</v>
      </c>
      <c r="T146" s="26">
        <f t="shared" si="16"/>
        <v>0</v>
      </c>
      <c r="U146" s="26">
        <f t="shared" si="17"/>
        <v>0</v>
      </c>
      <c r="V146" s="26">
        <f t="shared" si="18"/>
        <v>0</v>
      </c>
      <c r="W146" s="26">
        <f t="shared" si="19"/>
        <v>0</v>
      </c>
      <c r="X146" s="26">
        <f t="shared" si="20"/>
        <v>0</v>
      </c>
    </row>
    <row r="147" spans="1:24">
      <c r="A147" s="27" t="s">
        <v>2856</v>
      </c>
      <c r="B147" s="27">
        <v>20.76</v>
      </c>
      <c r="C147" s="27">
        <v>20.76</v>
      </c>
      <c r="D147" s="27">
        <v>47.620001435279796</v>
      </c>
      <c r="E147" s="163" t="s">
        <v>4356</v>
      </c>
      <c r="F147" s="28" t="s">
        <v>1063</v>
      </c>
      <c r="G147" s="29" t="s">
        <v>4114</v>
      </c>
      <c r="H147" s="9" t="s">
        <v>8</v>
      </c>
      <c r="I147" s="9">
        <v>27</v>
      </c>
      <c r="J147" s="27">
        <v>14.31</v>
      </c>
      <c r="K147" s="27">
        <v>10.68</v>
      </c>
      <c r="L147" s="27">
        <v>18.86</v>
      </c>
      <c r="M147" s="27">
        <v>15.56</v>
      </c>
      <c r="N147" s="27">
        <f t="shared" si="15"/>
        <v>0.72603137710633359</v>
      </c>
      <c r="O147" s="9">
        <v>17</v>
      </c>
      <c r="P147" s="9">
        <v>12</v>
      </c>
      <c r="Q147" s="9">
        <v>23</v>
      </c>
      <c r="R147" s="9">
        <v>19</v>
      </c>
      <c r="S147" s="26">
        <f t="shared" si="21"/>
        <v>0</v>
      </c>
      <c r="T147" s="26">
        <f t="shared" si="16"/>
        <v>0</v>
      </c>
      <c r="U147" s="26">
        <f t="shared" si="17"/>
        <v>0</v>
      </c>
      <c r="V147" s="26">
        <f t="shared" si="18"/>
        <v>0</v>
      </c>
      <c r="W147" s="26">
        <f t="shared" si="19"/>
        <v>0</v>
      </c>
      <c r="X147" s="26">
        <f t="shared" si="20"/>
        <v>0</v>
      </c>
    </row>
    <row r="148" spans="1:24" s="17" customFormat="1">
      <c r="A148" s="27" t="s">
        <v>2857</v>
      </c>
      <c r="B148" s="27">
        <v>20.6</v>
      </c>
      <c r="C148" s="27">
        <v>20.6</v>
      </c>
      <c r="D148" s="27">
        <v>20.600000023841901</v>
      </c>
      <c r="E148" s="163" t="s">
        <v>4179</v>
      </c>
      <c r="F148" s="28" t="s">
        <v>1079</v>
      </c>
      <c r="G148" s="29" t="s">
        <v>1080</v>
      </c>
      <c r="H148" s="9" t="s">
        <v>8</v>
      </c>
      <c r="I148" s="9">
        <v>11</v>
      </c>
      <c r="J148" s="27">
        <v>16.649999999999999</v>
      </c>
      <c r="K148" s="27">
        <v>10</v>
      </c>
      <c r="L148" s="27">
        <v>5.9</v>
      </c>
      <c r="M148" s="27"/>
      <c r="N148" s="27">
        <f t="shared" si="15"/>
        <v>2.258474576271186</v>
      </c>
      <c r="O148" s="9">
        <v>9</v>
      </c>
      <c r="P148" s="9">
        <v>5</v>
      </c>
      <c r="Q148" s="9">
        <v>3</v>
      </c>
      <c r="R148" s="9"/>
      <c r="S148" s="26">
        <f t="shared" si="21"/>
        <v>0</v>
      </c>
      <c r="T148" s="26">
        <f t="shared" si="16"/>
        <v>0</v>
      </c>
      <c r="U148" s="26">
        <f t="shared" si="17"/>
        <v>0</v>
      </c>
      <c r="V148" s="26">
        <f t="shared" si="18"/>
        <v>1</v>
      </c>
      <c r="W148" s="26">
        <f t="shared" si="19"/>
        <v>0</v>
      </c>
      <c r="X148" s="26">
        <f t="shared" si="20"/>
        <v>1</v>
      </c>
    </row>
    <row r="149" spans="1:24">
      <c r="A149" s="27" t="s">
        <v>2858</v>
      </c>
      <c r="B149" s="27">
        <v>20.56</v>
      </c>
      <c r="C149" s="27">
        <v>20.56</v>
      </c>
      <c r="D149" s="27">
        <v>24.740000069141399</v>
      </c>
      <c r="E149" s="163" t="s">
        <v>4357</v>
      </c>
      <c r="F149" s="28" t="s">
        <v>1071</v>
      </c>
      <c r="G149" s="29" t="s">
        <v>125</v>
      </c>
      <c r="H149" s="9" t="s">
        <v>8</v>
      </c>
      <c r="I149" s="9">
        <v>11</v>
      </c>
      <c r="J149" s="27">
        <v>4.6900000000000004</v>
      </c>
      <c r="K149" s="27">
        <v>12.08</v>
      </c>
      <c r="L149" s="27">
        <v>16.34</v>
      </c>
      <c r="M149" s="27">
        <v>18.36</v>
      </c>
      <c r="N149" s="27">
        <f t="shared" si="15"/>
        <v>0.48328530259365987</v>
      </c>
      <c r="O149" s="9">
        <v>2</v>
      </c>
      <c r="P149" s="9">
        <v>6</v>
      </c>
      <c r="Q149" s="9">
        <v>8</v>
      </c>
      <c r="R149" s="9">
        <v>10</v>
      </c>
      <c r="S149" s="26">
        <f t="shared" si="21"/>
        <v>1</v>
      </c>
      <c r="T149" s="26">
        <f t="shared" si="16"/>
        <v>0</v>
      </c>
      <c r="U149" s="26">
        <f t="shared" si="17"/>
        <v>1</v>
      </c>
      <c r="V149" s="26">
        <f t="shared" si="18"/>
        <v>0</v>
      </c>
      <c r="W149" s="26">
        <f t="shared" si="19"/>
        <v>0</v>
      </c>
      <c r="X149" s="26">
        <f t="shared" si="20"/>
        <v>0</v>
      </c>
    </row>
    <row r="150" spans="1:24">
      <c r="A150" s="27" t="s">
        <v>2859</v>
      </c>
      <c r="B150" s="27">
        <v>20.420000000000002</v>
      </c>
      <c r="C150" s="27">
        <v>20.420000000000002</v>
      </c>
      <c r="D150" s="27">
        <v>24.0700006484985</v>
      </c>
      <c r="E150" s="163" t="s">
        <v>4358</v>
      </c>
      <c r="F150" s="28" t="s">
        <v>1064</v>
      </c>
      <c r="G150" s="29" t="s">
        <v>126</v>
      </c>
      <c r="H150" s="9" t="s">
        <v>8</v>
      </c>
      <c r="I150" s="9">
        <v>12</v>
      </c>
      <c r="J150" s="27">
        <v>4.84</v>
      </c>
      <c r="K150" s="27">
        <v>15.05</v>
      </c>
      <c r="L150" s="27">
        <v>14.27</v>
      </c>
      <c r="M150" s="27">
        <v>7.24</v>
      </c>
      <c r="N150" s="27">
        <f t="shared" si="15"/>
        <v>0.92468619246861938</v>
      </c>
      <c r="O150" s="9">
        <v>3</v>
      </c>
      <c r="P150" s="9">
        <v>8</v>
      </c>
      <c r="Q150" s="9">
        <v>7</v>
      </c>
      <c r="R150" s="9">
        <v>5</v>
      </c>
      <c r="S150" s="26">
        <f t="shared" si="21"/>
        <v>0</v>
      </c>
      <c r="T150" s="26">
        <f t="shared" si="16"/>
        <v>0</v>
      </c>
      <c r="U150" s="26">
        <f t="shared" si="17"/>
        <v>0</v>
      </c>
      <c r="V150" s="26">
        <f t="shared" si="18"/>
        <v>0</v>
      </c>
      <c r="W150" s="26">
        <f t="shared" si="19"/>
        <v>0</v>
      </c>
      <c r="X150" s="26">
        <f t="shared" si="20"/>
        <v>0</v>
      </c>
    </row>
    <row r="151" spans="1:24">
      <c r="A151" s="27" t="s">
        <v>2860</v>
      </c>
      <c r="B151" s="27">
        <v>20.3</v>
      </c>
      <c r="C151" s="27">
        <v>20.3</v>
      </c>
      <c r="D151" s="27">
        <v>42.480000853538499</v>
      </c>
      <c r="E151" s="163" t="s">
        <v>4359</v>
      </c>
      <c r="F151" s="28" t="s">
        <v>1065</v>
      </c>
      <c r="G151" s="29" t="s">
        <v>127</v>
      </c>
      <c r="H151" s="9" t="s">
        <v>8</v>
      </c>
      <c r="I151" s="9">
        <v>12</v>
      </c>
      <c r="J151" s="27">
        <v>6.04</v>
      </c>
      <c r="K151" s="27">
        <v>10.14</v>
      </c>
      <c r="L151" s="27">
        <v>18.09</v>
      </c>
      <c r="M151" s="27">
        <v>16</v>
      </c>
      <c r="N151" s="27">
        <f t="shared" si="15"/>
        <v>0.47462599002640066</v>
      </c>
      <c r="O151" s="9">
        <v>3</v>
      </c>
      <c r="P151" s="9">
        <v>5</v>
      </c>
      <c r="Q151" s="9">
        <v>9</v>
      </c>
      <c r="R151" s="9">
        <v>8</v>
      </c>
      <c r="S151" s="26">
        <f t="shared" si="21"/>
        <v>1</v>
      </c>
      <c r="T151" s="26">
        <f t="shared" si="16"/>
        <v>0</v>
      </c>
      <c r="U151" s="26">
        <f t="shared" si="17"/>
        <v>1</v>
      </c>
      <c r="V151" s="26">
        <f t="shared" si="18"/>
        <v>0</v>
      </c>
      <c r="W151" s="26">
        <f t="shared" si="19"/>
        <v>0</v>
      </c>
      <c r="X151" s="26">
        <f t="shared" si="20"/>
        <v>0</v>
      </c>
    </row>
    <row r="152" spans="1:24">
      <c r="A152" s="27" t="s">
        <v>2861</v>
      </c>
      <c r="B152" s="27">
        <v>20.13</v>
      </c>
      <c r="C152" s="27">
        <v>20.13</v>
      </c>
      <c r="D152" s="27">
        <v>36.210000514984102</v>
      </c>
      <c r="E152" s="163" t="s">
        <v>4360</v>
      </c>
      <c r="F152" s="28" t="s">
        <v>1066</v>
      </c>
      <c r="G152" s="29" t="s">
        <v>128</v>
      </c>
      <c r="H152" s="9" t="s">
        <v>8</v>
      </c>
      <c r="I152" s="9">
        <v>10</v>
      </c>
      <c r="J152" s="27">
        <v>15.04</v>
      </c>
      <c r="K152" s="27">
        <v>11.77</v>
      </c>
      <c r="L152" s="27">
        <v>9.6</v>
      </c>
      <c r="M152" s="27">
        <v>3.47</v>
      </c>
      <c r="N152" s="27">
        <f t="shared" si="15"/>
        <v>2.0512624330527927</v>
      </c>
      <c r="O152" s="9">
        <v>8</v>
      </c>
      <c r="P152" s="9">
        <v>6</v>
      </c>
      <c r="Q152" s="9">
        <v>5</v>
      </c>
      <c r="R152" s="9">
        <v>3</v>
      </c>
      <c r="S152" s="26">
        <f t="shared" si="21"/>
        <v>0</v>
      </c>
      <c r="T152" s="26">
        <f t="shared" si="16"/>
        <v>0</v>
      </c>
      <c r="U152" s="26">
        <f t="shared" si="17"/>
        <v>0</v>
      </c>
      <c r="V152" s="26">
        <f t="shared" si="18"/>
        <v>1</v>
      </c>
      <c r="W152" s="26">
        <f t="shared" si="19"/>
        <v>0</v>
      </c>
      <c r="X152" s="26">
        <f t="shared" si="20"/>
        <v>1</v>
      </c>
    </row>
    <row r="153" spans="1:24">
      <c r="A153" s="27" t="s">
        <v>2862</v>
      </c>
      <c r="B153" s="27">
        <v>20.11</v>
      </c>
      <c r="C153" s="27">
        <v>20.11</v>
      </c>
      <c r="D153" s="27">
        <v>15.7800003886223</v>
      </c>
      <c r="E153" s="163" t="s">
        <v>4361</v>
      </c>
      <c r="F153" s="28" t="s">
        <v>999</v>
      </c>
      <c r="G153" s="29" t="s">
        <v>129</v>
      </c>
      <c r="H153" s="9" t="s">
        <v>8</v>
      </c>
      <c r="I153" s="9">
        <v>11</v>
      </c>
      <c r="J153" s="27">
        <v>2.98</v>
      </c>
      <c r="K153" s="27">
        <v>15.79</v>
      </c>
      <c r="L153" s="27">
        <v>4.22</v>
      </c>
      <c r="M153" s="27"/>
      <c r="N153" s="27">
        <f t="shared" si="15"/>
        <v>2.2239336492890995</v>
      </c>
      <c r="O153" s="9">
        <v>2</v>
      </c>
      <c r="P153" s="9">
        <v>9</v>
      </c>
      <c r="Q153" s="9">
        <v>2</v>
      </c>
      <c r="R153" s="9"/>
      <c r="S153" s="26">
        <f t="shared" si="21"/>
        <v>0</v>
      </c>
      <c r="T153" s="26">
        <f t="shared" si="16"/>
        <v>0</v>
      </c>
      <c r="U153" s="26">
        <f t="shared" si="17"/>
        <v>0</v>
      </c>
      <c r="V153" s="26">
        <f t="shared" si="18"/>
        <v>0</v>
      </c>
      <c r="W153" s="26">
        <f t="shared" si="19"/>
        <v>0</v>
      </c>
      <c r="X153" s="26">
        <f t="shared" si="20"/>
        <v>0</v>
      </c>
    </row>
    <row r="154" spans="1:24">
      <c r="A154" s="27" t="s">
        <v>2863</v>
      </c>
      <c r="B154" s="27">
        <v>20</v>
      </c>
      <c r="C154" s="27">
        <v>20</v>
      </c>
      <c r="D154" s="27">
        <v>23.4699994325638</v>
      </c>
      <c r="E154" s="163" t="s">
        <v>4362</v>
      </c>
      <c r="F154" s="28" t="s">
        <v>1067</v>
      </c>
      <c r="G154" s="29" t="s">
        <v>124</v>
      </c>
      <c r="H154" s="9" t="s">
        <v>8</v>
      </c>
      <c r="I154" s="9">
        <v>21</v>
      </c>
      <c r="J154" s="27">
        <v>12.13</v>
      </c>
      <c r="K154" s="27">
        <v>14.01</v>
      </c>
      <c r="L154" s="27">
        <v>14</v>
      </c>
      <c r="M154" s="27">
        <v>14.01</v>
      </c>
      <c r="N154" s="27">
        <f t="shared" si="15"/>
        <v>0.9332381292395574</v>
      </c>
      <c r="O154" s="9">
        <v>14</v>
      </c>
      <c r="P154" s="9">
        <v>11</v>
      </c>
      <c r="Q154" s="9">
        <v>13</v>
      </c>
      <c r="R154" s="9">
        <v>15</v>
      </c>
      <c r="S154" s="26">
        <f t="shared" si="21"/>
        <v>0</v>
      </c>
      <c r="T154" s="26">
        <f t="shared" si="16"/>
        <v>0</v>
      </c>
      <c r="U154" s="26">
        <f t="shared" si="17"/>
        <v>0</v>
      </c>
      <c r="V154" s="26">
        <f t="shared" si="18"/>
        <v>0</v>
      </c>
      <c r="W154" s="26">
        <f t="shared" si="19"/>
        <v>0</v>
      </c>
      <c r="X154" s="26">
        <f t="shared" si="20"/>
        <v>0</v>
      </c>
    </row>
    <row r="155" spans="1:24" s="17" customFormat="1">
      <c r="A155" s="27" t="s">
        <v>2864</v>
      </c>
      <c r="B155" s="27">
        <v>19.91</v>
      </c>
      <c r="C155" s="27">
        <v>19.91</v>
      </c>
      <c r="D155" s="27">
        <v>20.180000364780401</v>
      </c>
      <c r="E155" s="163" t="s">
        <v>4180</v>
      </c>
      <c r="F155" s="28" t="s">
        <v>1072</v>
      </c>
      <c r="G155" s="29" t="s">
        <v>669</v>
      </c>
      <c r="H155" s="9" t="s">
        <v>8</v>
      </c>
      <c r="I155" s="9">
        <v>12</v>
      </c>
      <c r="J155" s="27">
        <v>17.940000000000001</v>
      </c>
      <c r="K155" s="27">
        <v>8.67</v>
      </c>
      <c r="L155" s="27">
        <v>4.4000000000000004</v>
      </c>
      <c r="M155" s="27"/>
      <c r="N155" s="27">
        <f t="shared" si="15"/>
        <v>3.023863636363636</v>
      </c>
      <c r="O155" s="9">
        <v>11</v>
      </c>
      <c r="P155" s="9">
        <v>4</v>
      </c>
      <c r="Q155" s="9">
        <v>2</v>
      </c>
      <c r="R155" s="9"/>
      <c r="S155" s="26">
        <f t="shared" si="21"/>
        <v>0</v>
      </c>
      <c r="T155" s="26">
        <f t="shared" si="16"/>
        <v>0</v>
      </c>
      <c r="U155" s="26">
        <f t="shared" si="17"/>
        <v>0</v>
      </c>
      <c r="V155" s="26">
        <f t="shared" si="18"/>
        <v>1</v>
      </c>
      <c r="W155" s="26">
        <f t="shared" si="19"/>
        <v>0</v>
      </c>
      <c r="X155" s="26">
        <f t="shared" si="20"/>
        <v>1</v>
      </c>
    </row>
    <row r="156" spans="1:24">
      <c r="A156" s="27" t="s">
        <v>2865</v>
      </c>
      <c r="B156" s="27">
        <v>19.5</v>
      </c>
      <c r="C156" s="27">
        <v>19.5</v>
      </c>
      <c r="D156" s="27">
        <v>15.1500001549721</v>
      </c>
      <c r="E156" s="163" t="s">
        <v>4363</v>
      </c>
      <c r="F156" s="28" t="s">
        <v>1087</v>
      </c>
      <c r="G156" s="29" t="s">
        <v>130</v>
      </c>
      <c r="H156" s="9" t="s">
        <v>8</v>
      </c>
      <c r="I156" s="9">
        <v>13</v>
      </c>
      <c r="J156" s="27"/>
      <c r="K156" s="27">
        <v>0.31</v>
      </c>
      <c r="L156" s="27">
        <v>8.68</v>
      </c>
      <c r="M156" s="27">
        <v>19.93</v>
      </c>
      <c r="N156" s="27">
        <f t="shared" si="15"/>
        <v>2.1670744494931841E-2</v>
      </c>
      <c r="O156" s="9"/>
      <c r="P156" s="9">
        <v>1</v>
      </c>
      <c r="Q156" s="9">
        <v>5</v>
      </c>
      <c r="R156" s="9">
        <v>11</v>
      </c>
      <c r="S156" s="26">
        <f t="shared" si="21"/>
        <v>1</v>
      </c>
      <c r="T156" s="26">
        <f t="shared" si="16"/>
        <v>0</v>
      </c>
      <c r="U156" s="26">
        <f t="shared" si="17"/>
        <v>1</v>
      </c>
      <c r="V156" s="26">
        <f t="shared" si="18"/>
        <v>0</v>
      </c>
      <c r="W156" s="26">
        <f t="shared" si="19"/>
        <v>0</v>
      </c>
      <c r="X156" s="26">
        <f t="shared" si="20"/>
        <v>0</v>
      </c>
    </row>
    <row r="157" spans="1:24">
      <c r="A157" s="27" t="s">
        <v>2866</v>
      </c>
      <c r="B157" s="27">
        <v>19.43</v>
      </c>
      <c r="C157" s="27">
        <v>19.43</v>
      </c>
      <c r="D157" s="27">
        <v>17.900000512599899</v>
      </c>
      <c r="E157" s="163" t="s">
        <v>4364</v>
      </c>
      <c r="F157" s="28" t="s">
        <v>1073</v>
      </c>
      <c r="G157" s="29" t="s">
        <v>1081</v>
      </c>
      <c r="H157" s="9" t="s">
        <v>8</v>
      </c>
      <c r="I157" s="9">
        <v>10</v>
      </c>
      <c r="J157" s="27">
        <v>2.12</v>
      </c>
      <c r="K157" s="27">
        <v>17.38</v>
      </c>
      <c r="L157" s="27">
        <v>6</v>
      </c>
      <c r="M157" s="27">
        <v>12</v>
      </c>
      <c r="N157" s="27">
        <f t="shared" si="15"/>
        <v>1.0833333333333333</v>
      </c>
      <c r="O157" s="9">
        <v>1</v>
      </c>
      <c r="P157" s="9">
        <v>9</v>
      </c>
      <c r="Q157" s="9">
        <v>3</v>
      </c>
      <c r="R157" s="9">
        <v>6</v>
      </c>
      <c r="S157" s="26">
        <f t="shared" si="21"/>
        <v>0</v>
      </c>
      <c r="T157" s="26">
        <f t="shared" si="16"/>
        <v>0</v>
      </c>
      <c r="U157" s="26">
        <f t="shared" si="17"/>
        <v>0</v>
      </c>
      <c r="V157" s="26">
        <f t="shared" si="18"/>
        <v>0</v>
      </c>
      <c r="W157" s="26">
        <f t="shared" si="19"/>
        <v>0</v>
      </c>
      <c r="X157" s="26">
        <f t="shared" si="20"/>
        <v>0</v>
      </c>
    </row>
    <row r="158" spans="1:24">
      <c r="A158" s="27" t="s">
        <v>2867</v>
      </c>
      <c r="B158" s="27">
        <v>19.41</v>
      </c>
      <c r="C158" s="27">
        <v>19.41</v>
      </c>
      <c r="D158" s="27">
        <v>41.130000352859497</v>
      </c>
      <c r="E158" s="163" t="s">
        <v>4365</v>
      </c>
      <c r="F158" s="28" t="s">
        <v>1074</v>
      </c>
      <c r="G158" s="29" t="s">
        <v>131</v>
      </c>
      <c r="H158" s="9" t="s">
        <v>8</v>
      </c>
      <c r="I158" s="9">
        <v>10</v>
      </c>
      <c r="J158" s="27">
        <v>10.99</v>
      </c>
      <c r="K158" s="27">
        <v>6</v>
      </c>
      <c r="L158" s="27">
        <v>12.17</v>
      </c>
      <c r="M158" s="27">
        <v>4.6500000000000004</v>
      </c>
      <c r="N158" s="27">
        <f t="shared" si="15"/>
        <v>1.0101070154577885</v>
      </c>
      <c r="O158" s="9">
        <v>6</v>
      </c>
      <c r="P158" s="9">
        <v>3</v>
      </c>
      <c r="Q158" s="9">
        <v>7</v>
      </c>
      <c r="R158" s="9">
        <v>2</v>
      </c>
      <c r="S158" s="26">
        <f t="shared" si="21"/>
        <v>0</v>
      </c>
      <c r="T158" s="26">
        <f t="shared" si="16"/>
        <v>0</v>
      </c>
      <c r="U158" s="26">
        <f t="shared" si="17"/>
        <v>0</v>
      </c>
      <c r="V158" s="26">
        <f t="shared" si="18"/>
        <v>0</v>
      </c>
      <c r="W158" s="26">
        <f t="shared" si="19"/>
        <v>0</v>
      </c>
      <c r="X158" s="26">
        <f t="shared" si="20"/>
        <v>0</v>
      </c>
    </row>
    <row r="159" spans="1:24">
      <c r="A159" s="27" t="s">
        <v>2868</v>
      </c>
      <c r="B159" s="27">
        <v>19.39</v>
      </c>
      <c r="C159" s="27">
        <v>19.39</v>
      </c>
      <c r="D159" s="27">
        <v>45.480000972747803</v>
      </c>
      <c r="E159" s="163" t="s">
        <v>4366</v>
      </c>
      <c r="F159" s="28" t="s">
        <v>1076</v>
      </c>
      <c r="G159" s="29" t="s">
        <v>1082</v>
      </c>
      <c r="H159" s="9" t="s">
        <v>8</v>
      </c>
      <c r="I159" s="9">
        <v>10</v>
      </c>
      <c r="J159" s="27">
        <v>11.02</v>
      </c>
      <c r="K159" s="27">
        <v>11.43</v>
      </c>
      <c r="L159" s="27">
        <v>14.24</v>
      </c>
      <c r="M159" s="27">
        <v>10.050000000000001</v>
      </c>
      <c r="N159" s="27">
        <f t="shared" si="15"/>
        <v>0.92424866200082334</v>
      </c>
      <c r="O159" s="9">
        <v>6</v>
      </c>
      <c r="P159" s="9">
        <v>6</v>
      </c>
      <c r="Q159" s="9">
        <v>7</v>
      </c>
      <c r="R159" s="9">
        <v>5</v>
      </c>
      <c r="S159" s="26">
        <f t="shared" si="21"/>
        <v>0</v>
      </c>
      <c r="T159" s="26">
        <f t="shared" si="16"/>
        <v>0</v>
      </c>
      <c r="U159" s="26">
        <f t="shared" si="17"/>
        <v>0</v>
      </c>
      <c r="V159" s="26">
        <f t="shared" si="18"/>
        <v>0</v>
      </c>
      <c r="W159" s="26">
        <f t="shared" si="19"/>
        <v>0</v>
      </c>
      <c r="X159" s="26">
        <f t="shared" si="20"/>
        <v>0</v>
      </c>
    </row>
    <row r="160" spans="1:24">
      <c r="A160" s="27" t="s">
        <v>2869</v>
      </c>
      <c r="B160" s="27">
        <v>19.38</v>
      </c>
      <c r="C160" s="27">
        <v>19.38</v>
      </c>
      <c r="D160" s="27">
        <v>41.830000281333902</v>
      </c>
      <c r="E160" s="163" t="s">
        <v>4367</v>
      </c>
      <c r="F160" s="28" t="s">
        <v>1075</v>
      </c>
      <c r="G160" s="29" t="s">
        <v>132</v>
      </c>
      <c r="H160" s="9" t="s">
        <v>8</v>
      </c>
      <c r="I160" s="9">
        <v>10</v>
      </c>
      <c r="J160" s="27">
        <v>9.14</v>
      </c>
      <c r="K160" s="27">
        <v>10.17</v>
      </c>
      <c r="L160" s="27">
        <v>18.29</v>
      </c>
      <c r="M160" s="27">
        <v>12.01</v>
      </c>
      <c r="N160" s="27">
        <f t="shared" si="15"/>
        <v>0.63729372937293738</v>
      </c>
      <c r="O160" s="9">
        <v>5</v>
      </c>
      <c r="P160" s="9">
        <v>5</v>
      </c>
      <c r="Q160" s="9">
        <v>10</v>
      </c>
      <c r="R160" s="9">
        <v>6</v>
      </c>
      <c r="S160" s="26">
        <f t="shared" si="21"/>
        <v>0</v>
      </c>
      <c r="T160" s="26">
        <f t="shared" si="16"/>
        <v>0</v>
      </c>
      <c r="U160" s="26">
        <f t="shared" si="17"/>
        <v>0</v>
      </c>
      <c r="V160" s="26">
        <f t="shared" si="18"/>
        <v>0</v>
      </c>
      <c r="W160" s="26">
        <f t="shared" si="19"/>
        <v>0</v>
      </c>
      <c r="X160" s="26">
        <f t="shared" si="20"/>
        <v>0</v>
      </c>
    </row>
    <row r="161" spans="1:24">
      <c r="A161" s="27" t="s">
        <v>2870</v>
      </c>
      <c r="B161" s="27">
        <v>19.28</v>
      </c>
      <c r="C161" s="27">
        <v>19.28</v>
      </c>
      <c r="D161" s="27">
        <v>23.5100001096725</v>
      </c>
      <c r="E161" s="163" t="s">
        <v>4368</v>
      </c>
      <c r="F161" s="28" t="s">
        <v>1086</v>
      </c>
      <c r="G161" s="29" t="s">
        <v>133</v>
      </c>
      <c r="H161" s="9" t="s">
        <v>8</v>
      </c>
      <c r="I161" s="9">
        <v>12</v>
      </c>
      <c r="J161" s="27">
        <v>7.04</v>
      </c>
      <c r="K161" s="27">
        <v>18.18</v>
      </c>
      <c r="L161" s="27">
        <v>6.16</v>
      </c>
      <c r="M161" s="27">
        <v>7.85</v>
      </c>
      <c r="N161" s="27">
        <f t="shared" si="15"/>
        <v>1.800142755174875</v>
      </c>
      <c r="O161" s="9">
        <v>4</v>
      </c>
      <c r="P161" s="9">
        <v>10</v>
      </c>
      <c r="Q161" s="9">
        <v>3</v>
      </c>
      <c r="R161" s="9">
        <v>5</v>
      </c>
      <c r="S161" s="26">
        <f t="shared" si="21"/>
        <v>0</v>
      </c>
      <c r="T161" s="26">
        <f t="shared" si="16"/>
        <v>0</v>
      </c>
      <c r="U161" s="26">
        <f t="shared" si="17"/>
        <v>0</v>
      </c>
      <c r="V161" s="26">
        <f t="shared" si="18"/>
        <v>0</v>
      </c>
      <c r="W161" s="26">
        <f t="shared" si="19"/>
        <v>0</v>
      </c>
      <c r="X161" s="26">
        <f t="shared" si="20"/>
        <v>0</v>
      </c>
    </row>
    <row r="162" spans="1:24">
      <c r="A162" s="27" t="s">
        <v>2871</v>
      </c>
      <c r="B162" s="27">
        <v>19.21</v>
      </c>
      <c r="C162" s="27">
        <v>19.21</v>
      </c>
      <c r="D162" s="27">
        <v>21.0999995470047</v>
      </c>
      <c r="E162" s="163" t="s">
        <v>4369</v>
      </c>
      <c r="F162" s="28" t="s">
        <v>1084</v>
      </c>
      <c r="G162" s="29" t="s">
        <v>134</v>
      </c>
      <c r="H162" s="9" t="s">
        <v>8</v>
      </c>
      <c r="I162" s="9">
        <v>13</v>
      </c>
      <c r="J162" s="27"/>
      <c r="K162" s="27">
        <v>4.2699999999999996</v>
      </c>
      <c r="L162" s="27">
        <v>14.8</v>
      </c>
      <c r="M162" s="27">
        <v>15.9</v>
      </c>
      <c r="N162" s="27">
        <f t="shared" si="15"/>
        <v>0.27817589576547225</v>
      </c>
      <c r="O162" s="9"/>
      <c r="P162" s="9">
        <v>2</v>
      </c>
      <c r="Q162" s="9">
        <v>9</v>
      </c>
      <c r="R162" s="9">
        <v>8</v>
      </c>
      <c r="S162" s="26">
        <f t="shared" si="21"/>
        <v>1</v>
      </c>
      <c r="T162" s="26">
        <f t="shared" si="16"/>
        <v>0</v>
      </c>
      <c r="U162" s="26">
        <f t="shared" si="17"/>
        <v>1</v>
      </c>
      <c r="V162" s="26">
        <f t="shared" si="18"/>
        <v>0</v>
      </c>
      <c r="W162" s="26">
        <f t="shared" si="19"/>
        <v>0</v>
      </c>
      <c r="X162" s="26">
        <f t="shared" si="20"/>
        <v>0</v>
      </c>
    </row>
    <row r="163" spans="1:24">
      <c r="A163" s="27" t="s">
        <v>2872</v>
      </c>
      <c r="B163" s="27">
        <v>19.21</v>
      </c>
      <c r="C163" s="27">
        <v>19.21</v>
      </c>
      <c r="D163" s="27">
        <v>40.369999408721903</v>
      </c>
      <c r="E163" s="163" t="s">
        <v>4246</v>
      </c>
      <c r="F163" s="28" t="s">
        <v>1085</v>
      </c>
      <c r="G163" s="29" t="s">
        <v>1083</v>
      </c>
      <c r="H163" s="9" t="s">
        <v>8</v>
      </c>
      <c r="I163" s="9">
        <v>10</v>
      </c>
      <c r="J163" s="27">
        <v>8.75</v>
      </c>
      <c r="K163" s="27">
        <v>17.68</v>
      </c>
      <c r="L163" s="27">
        <v>6.36</v>
      </c>
      <c r="M163" s="27">
        <v>2</v>
      </c>
      <c r="N163" s="27">
        <f t="shared" si="15"/>
        <v>3.1614832535885169</v>
      </c>
      <c r="O163" s="9">
        <v>4</v>
      </c>
      <c r="P163" s="9">
        <v>9</v>
      </c>
      <c r="Q163" s="9">
        <v>3</v>
      </c>
      <c r="R163" s="9">
        <v>1</v>
      </c>
      <c r="S163" s="26">
        <f t="shared" si="21"/>
        <v>0</v>
      </c>
      <c r="T163" s="26">
        <f t="shared" si="16"/>
        <v>0</v>
      </c>
      <c r="U163" s="26">
        <f t="shared" si="17"/>
        <v>0</v>
      </c>
      <c r="V163" s="26">
        <f t="shared" si="18"/>
        <v>1</v>
      </c>
      <c r="W163" s="26">
        <f t="shared" si="19"/>
        <v>0</v>
      </c>
      <c r="X163" s="26">
        <f t="shared" si="20"/>
        <v>1</v>
      </c>
    </row>
    <row r="164" spans="1:24">
      <c r="A164" s="27" t="s">
        <v>2873</v>
      </c>
      <c r="B164" s="27">
        <v>19.16</v>
      </c>
      <c r="C164" s="27">
        <v>19.16</v>
      </c>
      <c r="D164" s="27">
        <v>40.400001406669602</v>
      </c>
      <c r="E164" s="163" t="s">
        <v>4370</v>
      </c>
      <c r="F164" s="28" t="s">
        <v>1094</v>
      </c>
      <c r="G164" s="29" t="s">
        <v>1095</v>
      </c>
      <c r="H164" s="9" t="s">
        <v>8</v>
      </c>
      <c r="I164" s="9">
        <v>9</v>
      </c>
      <c r="J164" s="27"/>
      <c r="K164" s="27">
        <v>1.26</v>
      </c>
      <c r="L164" s="27">
        <v>10.69</v>
      </c>
      <c r="M164" s="27">
        <v>17.350000000000001</v>
      </c>
      <c r="N164" s="27">
        <f t="shared" si="15"/>
        <v>8.98716119828816E-2</v>
      </c>
      <c r="O164" s="9"/>
      <c r="P164" s="9">
        <v>1</v>
      </c>
      <c r="Q164" s="9">
        <v>6</v>
      </c>
      <c r="R164" s="9">
        <v>8</v>
      </c>
      <c r="S164" s="26">
        <f t="shared" si="21"/>
        <v>1</v>
      </c>
      <c r="T164" s="26">
        <f t="shared" si="16"/>
        <v>0</v>
      </c>
      <c r="U164" s="26">
        <f t="shared" si="17"/>
        <v>1</v>
      </c>
      <c r="V164" s="26">
        <f t="shared" si="18"/>
        <v>0</v>
      </c>
      <c r="W164" s="26">
        <f t="shared" si="19"/>
        <v>0</v>
      </c>
      <c r="X164" s="26">
        <f t="shared" si="20"/>
        <v>0</v>
      </c>
    </row>
    <row r="165" spans="1:24">
      <c r="A165" s="27" t="s">
        <v>2874</v>
      </c>
      <c r="B165" s="27">
        <v>19.05</v>
      </c>
      <c r="C165" s="27">
        <v>19.05</v>
      </c>
      <c r="D165" s="27">
        <v>13.6700004339218</v>
      </c>
      <c r="E165" s="163" t="s">
        <v>4181</v>
      </c>
      <c r="F165" s="28" t="s">
        <v>1104</v>
      </c>
      <c r="G165" s="29" t="s">
        <v>1105</v>
      </c>
      <c r="H165" s="9" t="s">
        <v>8</v>
      </c>
      <c r="I165" s="9">
        <v>11</v>
      </c>
      <c r="J165" s="27">
        <v>6.8</v>
      </c>
      <c r="K165" s="27">
        <v>18.47</v>
      </c>
      <c r="L165" s="27">
        <v>1.5</v>
      </c>
      <c r="M165" s="27">
        <v>2.0499999999999998</v>
      </c>
      <c r="N165" s="27">
        <f t="shared" si="15"/>
        <v>7.1183098591549294</v>
      </c>
      <c r="O165" s="9">
        <v>4</v>
      </c>
      <c r="P165" s="9">
        <v>11</v>
      </c>
      <c r="Q165" s="9">
        <v>1</v>
      </c>
      <c r="R165" s="9">
        <v>1</v>
      </c>
      <c r="S165" s="26">
        <f t="shared" si="21"/>
        <v>0</v>
      </c>
      <c r="T165" s="26">
        <f t="shared" si="16"/>
        <v>0</v>
      </c>
      <c r="U165" s="26">
        <f t="shared" si="17"/>
        <v>0</v>
      </c>
      <c r="V165" s="26">
        <f t="shared" si="18"/>
        <v>1</v>
      </c>
      <c r="W165" s="26">
        <f t="shared" si="19"/>
        <v>0</v>
      </c>
      <c r="X165" s="26">
        <f t="shared" si="20"/>
        <v>1</v>
      </c>
    </row>
    <row r="166" spans="1:24">
      <c r="A166" s="27" t="s">
        <v>2875</v>
      </c>
      <c r="B166" s="27">
        <v>19.04</v>
      </c>
      <c r="C166" s="27">
        <v>19.04</v>
      </c>
      <c r="D166" s="27">
        <v>32.1700006723404</v>
      </c>
      <c r="E166" s="163" t="s">
        <v>4371</v>
      </c>
      <c r="F166" s="28" t="s">
        <v>1088</v>
      </c>
      <c r="G166" s="29" t="s">
        <v>135</v>
      </c>
      <c r="H166" s="9" t="s">
        <v>8</v>
      </c>
      <c r="I166" s="9">
        <v>10</v>
      </c>
      <c r="J166" s="27">
        <v>6.93</v>
      </c>
      <c r="K166" s="27">
        <v>7.54</v>
      </c>
      <c r="L166" s="27">
        <v>7.25</v>
      </c>
      <c r="M166" s="27">
        <v>9.69</v>
      </c>
      <c r="N166" s="27">
        <f t="shared" si="15"/>
        <v>0.85419126328217243</v>
      </c>
      <c r="O166" s="9">
        <v>4</v>
      </c>
      <c r="P166" s="9">
        <v>5</v>
      </c>
      <c r="Q166" s="9">
        <v>4</v>
      </c>
      <c r="R166" s="9">
        <v>5</v>
      </c>
      <c r="S166" s="26">
        <f t="shared" si="21"/>
        <v>0</v>
      </c>
      <c r="T166" s="26">
        <f t="shared" si="16"/>
        <v>0</v>
      </c>
      <c r="U166" s="26">
        <f t="shared" si="17"/>
        <v>0</v>
      </c>
      <c r="V166" s="26">
        <f t="shared" si="18"/>
        <v>0</v>
      </c>
      <c r="W166" s="26">
        <f t="shared" si="19"/>
        <v>0</v>
      </c>
      <c r="X166" s="26">
        <f t="shared" si="20"/>
        <v>0</v>
      </c>
    </row>
    <row r="167" spans="1:24">
      <c r="A167" s="27" t="s">
        <v>2876</v>
      </c>
      <c r="B167" s="27">
        <v>18.62</v>
      </c>
      <c r="C167" s="27">
        <v>18.62</v>
      </c>
      <c r="D167" s="27">
        <v>13.5299995541573</v>
      </c>
      <c r="E167" s="163" t="s">
        <v>4372</v>
      </c>
      <c r="F167" s="28" t="s">
        <v>1107</v>
      </c>
      <c r="G167" s="29" t="s">
        <v>136</v>
      </c>
      <c r="H167" s="9" t="s">
        <v>8</v>
      </c>
      <c r="I167" s="9">
        <v>9</v>
      </c>
      <c r="J167" s="27">
        <v>3.62</v>
      </c>
      <c r="K167" s="27">
        <v>10</v>
      </c>
      <c r="L167" s="27">
        <v>8.18</v>
      </c>
      <c r="M167" s="27">
        <v>14.24</v>
      </c>
      <c r="N167" s="27">
        <f t="shared" si="15"/>
        <v>0.6074933095450491</v>
      </c>
      <c r="O167" s="9">
        <v>2</v>
      </c>
      <c r="P167" s="9">
        <v>5</v>
      </c>
      <c r="Q167" s="9">
        <v>4</v>
      </c>
      <c r="R167" s="9">
        <v>7</v>
      </c>
      <c r="S167" s="26">
        <f t="shared" si="21"/>
        <v>0</v>
      </c>
      <c r="T167" s="26">
        <f t="shared" si="16"/>
        <v>0</v>
      </c>
      <c r="U167" s="26">
        <f t="shared" si="17"/>
        <v>0</v>
      </c>
      <c r="V167" s="26">
        <f t="shared" si="18"/>
        <v>0</v>
      </c>
      <c r="W167" s="26">
        <f t="shared" si="19"/>
        <v>0</v>
      </c>
      <c r="X167" s="26">
        <f t="shared" si="20"/>
        <v>0</v>
      </c>
    </row>
    <row r="168" spans="1:24">
      <c r="A168" s="27" t="s">
        <v>2877</v>
      </c>
      <c r="B168" s="27">
        <v>18.59</v>
      </c>
      <c r="C168" s="27">
        <v>18.59</v>
      </c>
      <c r="D168" s="27">
        <v>35.890001058578498</v>
      </c>
      <c r="E168" s="163" t="s">
        <v>4373</v>
      </c>
      <c r="F168" s="28" t="s">
        <v>1089</v>
      </c>
      <c r="G168" s="29" t="s">
        <v>1106</v>
      </c>
      <c r="H168" s="9" t="s">
        <v>8</v>
      </c>
      <c r="I168" s="9">
        <v>10</v>
      </c>
      <c r="J168" s="27">
        <v>8.33</v>
      </c>
      <c r="K168" s="27">
        <v>8.39</v>
      </c>
      <c r="L168" s="27">
        <v>17.7</v>
      </c>
      <c r="M168" s="27">
        <v>15.96</v>
      </c>
      <c r="N168" s="27">
        <f t="shared" si="15"/>
        <v>0.49673202614379086</v>
      </c>
      <c r="O168" s="9">
        <v>5</v>
      </c>
      <c r="P168" s="9">
        <v>4</v>
      </c>
      <c r="Q168" s="9">
        <v>10</v>
      </c>
      <c r="R168" s="9">
        <v>9</v>
      </c>
      <c r="S168" s="26">
        <f t="shared" si="21"/>
        <v>1</v>
      </c>
      <c r="T168" s="26">
        <f t="shared" si="16"/>
        <v>0</v>
      </c>
      <c r="U168" s="26">
        <f t="shared" si="17"/>
        <v>1</v>
      </c>
      <c r="V168" s="26">
        <f t="shared" si="18"/>
        <v>0</v>
      </c>
      <c r="W168" s="26">
        <f t="shared" si="19"/>
        <v>0</v>
      </c>
      <c r="X168" s="26">
        <f t="shared" si="20"/>
        <v>0</v>
      </c>
    </row>
    <row r="169" spans="1:24">
      <c r="A169" s="27" t="s">
        <v>2878</v>
      </c>
      <c r="B169" s="27">
        <v>18.510000000000002</v>
      </c>
      <c r="C169" s="27">
        <v>18.510000000000002</v>
      </c>
      <c r="D169" s="27">
        <v>30.730000138282801</v>
      </c>
      <c r="E169" s="163" t="s">
        <v>4374</v>
      </c>
      <c r="F169" s="28" t="s">
        <v>1091</v>
      </c>
      <c r="G169" s="29" t="s">
        <v>1090</v>
      </c>
      <c r="H169" s="9" t="s">
        <v>8</v>
      </c>
      <c r="I169" s="9">
        <v>11</v>
      </c>
      <c r="J169" s="27">
        <v>4.6500000000000004</v>
      </c>
      <c r="K169" s="27">
        <v>13.68</v>
      </c>
      <c r="L169" s="27">
        <v>10.86</v>
      </c>
      <c r="M169" s="27">
        <v>6.76</v>
      </c>
      <c r="N169" s="27">
        <f t="shared" si="15"/>
        <v>1.040295119182747</v>
      </c>
      <c r="O169" s="9">
        <v>3</v>
      </c>
      <c r="P169" s="9">
        <v>8</v>
      </c>
      <c r="Q169" s="9">
        <v>6</v>
      </c>
      <c r="R169" s="9">
        <v>4</v>
      </c>
      <c r="S169" s="26">
        <f t="shared" si="21"/>
        <v>0</v>
      </c>
      <c r="T169" s="26">
        <f t="shared" si="16"/>
        <v>0</v>
      </c>
      <c r="U169" s="26">
        <f t="shared" si="17"/>
        <v>0</v>
      </c>
      <c r="V169" s="26">
        <f t="shared" si="18"/>
        <v>0</v>
      </c>
      <c r="W169" s="26">
        <f t="shared" si="19"/>
        <v>0</v>
      </c>
      <c r="X169" s="26">
        <f t="shared" si="20"/>
        <v>0</v>
      </c>
    </row>
    <row r="170" spans="1:24">
      <c r="A170" s="27" t="s">
        <v>2879</v>
      </c>
      <c r="B170" s="27">
        <v>18.510000000000002</v>
      </c>
      <c r="C170" s="27">
        <v>18.510000000000002</v>
      </c>
      <c r="D170" s="27">
        <v>41.370001435279796</v>
      </c>
      <c r="E170" s="163" t="s">
        <v>4375</v>
      </c>
      <c r="F170" s="28" t="s">
        <v>1092</v>
      </c>
      <c r="G170" s="29" t="s">
        <v>137</v>
      </c>
      <c r="H170" s="9" t="s">
        <v>8</v>
      </c>
      <c r="I170" s="9">
        <v>9</v>
      </c>
      <c r="J170" s="27">
        <v>5.48</v>
      </c>
      <c r="K170" s="27">
        <v>12</v>
      </c>
      <c r="L170" s="27">
        <v>9.65</v>
      </c>
      <c r="M170" s="27">
        <v>6.06</v>
      </c>
      <c r="N170" s="27">
        <f t="shared" si="15"/>
        <v>1.1126670910248249</v>
      </c>
      <c r="O170" s="9">
        <v>3</v>
      </c>
      <c r="P170" s="9">
        <v>5</v>
      </c>
      <c r="Q170" s="9">
        <v>6</v>
      </c>
      <c r="R170" s="9">
        <v>3</v>
      </c>
      <c r="S170" s="26">
        <f t="shared" si="21"/>
        <v>0</v>
      </c>
      <c r="T170" s="26">
        <f t="shared" si="16"/>
        <v>0</v>
      </c>
      <c r="U170" s="26">
        <f t="shared" si="17"/>
        <v>0</v>
      </c>
      <c r="V170" s="26">
        <f t="shared" si="18"/>
        <v>0</v>
      </c>
      <c r="W170" s="26">
        <f t="shared" si="19"/>
        <v>0</v>
      </c>
      <c r="X170" s="26">
        <f t="shared" si="20"/>
        <v>0</v>
      </c>
    </row>
    <row r="171" spans="1:24">
      <c r="A171" s="27" t="s">
        <v>2880</v>
      </c>
      <c r="B171" s="27">
        <v>18.399999999999999</v>
      </c>
      <c r="C171" s="27">
        <v>18.399999999999999</v>
      </c>
      <c r="D171" s="27">
        <v>10.050000250339499</v>
      </c>
      <c r="E171" s="163" t="s">
        <v>4376</v>
      </c>
      <c r="F171" s="28" t="s">
        <v>1108</v>
      </c>
      <c r="G171" s="29" t="s">
        <v>138</v>
      </c>
      <c r="H171" s="9" t="s">
        <v>8</v>
      </c>
      <c r="I171" s="9">
        <v>9</v>
      </c>
      <c r="J171" s="27">
        <v>3.68</v>
      </c>
      <c r="K171" s="27">
        <v>4.82</v>
      </c>
      <c r="L171" s="27">
        <v>7.52</v>
      </c>
      <c r="M171" s="27">
        <v>16.079999999999998</v>
      </c>
      <c r="N171" s="27">
        <f t="shared" si="15"/>
        <v>0.36016949152542377</v>
      </c>
      <c r="O171" s="9">
        <v>2</v>
      </c>
      <c r="P171" s="9">
        <v>3</v>
      </c>
      <c r="Q171" s="9">
        <v>4</v>
      </c>
      <c r="R171" s="9">
        <v>8</v>
      </c>
      <c r="S171" s="26">
        <f t="shared" si="21"/>
        <v>1</v>
      </c>
      <c r="T171" s="26">
        <f t="shared" si="16"/>
        <v>0</v>
      </c>
      <c r="U171" s="26">
        <f t="shared" si="17"/>
        <v>1</v>
      </c>
      <c r="V171" s="26">
        <f t="shared" si="18"/>
        <v>0</v>
      </c>
      <c r="W171" s="26">
        <f t="shared" si="19"/>
        <v>0</v>
      </c>
      <c r="X171" s="26">
        <f t="shared" si="20"/>
        <v>0</v>
      </c>
    </row>
    <row r="172" spans="1:24">
      <c r="A172" s="27" t="s">
        <v>2881</v>
      </c>
      <c r="B172" s="27">
        <v>18.36</v>
      </c>
      <c r="C172" s="27">
        <v>18.36</v>
      </c>
      <c r="D172" s="27">
        <v>35.4099988937378</v>
      </c>
      <c r="E172" s="163" t="s">
        <v>4182</v>
      </c>
      <c r="F172" s="28" t="s">
        <v>1093</v>
      </c>
      <c r="G172" s="29" t="s">
        <v>139</v>
      </c>
      <c r="H172" s="9" t="s">
        <v>8</v>
      </c>
      <c r="I172" s="9">
        <v>10</v>
      </c>
      <c r="J172" s="27">
        <v>10.56</v>
      </c>
      <c r="K172" s="27">
        <v>12.4</v>
      </c>
      <c r="L172" s="27">
        <v>2</v>
      </c>
      <c r="M172" s="27">
        <v>2.0299999999999998</v>
      </c>
      <c r="N172" s="27">
        <f t="shared" si="15"/>
        <v>5.6972704714640212</v>
      </c>
      <c r="O172" s="9">
        <v>6</v>
      </c>
      <c r="P172" s="9">
        <v>7</v>
      </c>
      <c r="Q172" s="9">
        <v>1</v>
      </c>
      <c r="R172" s="9">
        <v>1</v>
      </c>
      <c r="S172" s="26">
        <f t="shared" si="21"/>
        <v>0</v>
      </c>
      <c r="T172" s="26">
        <f t="shared" si="16"/>
        <v>0</v>
      </c>
      <c r="U172" s="26">
        <f t="shared" si="17"/>
        <v>0</v>
      </c>
      <c r="V172" s="26">
        <f t="shared" si="18"/>
        <v>1</v>
      </c>
      <c r="W172" s="26">
        <f t="shared" si="19"/>
        <v>0</v>
      </c>
      <c r="X172" s="26">
        <f t="shared" si="20"/>
        <v>1</v>
      </c>
    </row>
    <row r="173" spans="1:24">
      <c r="A173" s="27" t="s">
        <v>2882</v>
      </c>
      <c r="B173" s="27">
        <v>18.36</v>
      </c>
      <c r="C173" s="27">
        <v>18.36</v>
      </c>
      <c r="D173" s="27">
        <v>15.860000252723699</v>
      </c>
      <c r="E173" s="163" t="s">
        <v>4377</v>
      </c>
      <c r="F173" s="28" t="s">
        <v>1096</v>
      </c>
      <c r="G173" s="29" t="s">
        <v>140</v>
      </c>
      <c r="H173" s="9" t="s">
        <v>8</v>
      </c>
      <c r="I173" s="9">
        <v>9</v>
      </c>
      <c r="J173" s="27">
        <v>8.36</v>
      </c>
      <c r="K173" s="27">
        <v>8.4499999999999993</v>
      </c>
      <c r="L173" s="27">
        <v>10.11</v>
      </c>
      <c r="M173" s="27">
        <v>8</v>
      </c>
      <c r="N173" s="27">
        <f t="shared" si="15"/>
        <v>0.92821645499723904</v>
      </c>
      <c r="O173" s="9">
        <v>4</v>
      </c>
      <c r="P173" s="9">
        <v>5</v>
      </c>
      <c r="Q173" s="9">
        <v>5</v>
      </c>
      <c r="R173" s="9">
        <v>4</v>
      </c>
      <c r="S173" s="26">
        <f t="shared" si="21"/>
        <v>0</v>
      </c>
      <c r="T173" s="26">
        <f t="shared" si="16"/>
        <v>0</v>
      </c>
      <c r="U173" s="26">
        <f t="shared" si="17"/>
        <v>0</v>
      </c>
      <c r="V173" s="26">
        <f t="shared" si="18"/>
        <v>0</v>
      </c>
      <c r="W173" s="26">
        <f t="shared" si="19"/>
        <v>0</v>
      </c>
      <c r="X173" s="26">
        <f t="shared" si="20"/>
        <v>0</v>
      </c>
    </row>
    <row r="174" spans="1:24">
      <c r="A174" s="27" t="s">
        <v>2883</v>
      </c>
      <c r="B174" s="27">
        <v>18.32</v>
      </c>
      <c r="C174" s="27">
        <v>18.32</v>
      </c>
      <c r="D174" s="27">
        <v>36.449998617172199</v>
      </c>
      <c r="E174" s="163" t="s">
        <v>4378</v>
      </c>
      <c r="F174" s="28" t="s">
        <v>1103</v>
      </c>
      <c r="G174" s="29" t="s">
        <v>1097</v>
      </c>
      <c r="H174" s="9" t="s">
        <v>8</v>
      </c>
      <c r="I174" s="9">
        <v>9</v>
      </c>
      <c r="J174" s="27">
        <v>7.62</v>
      </c>
      <c r="K174" s="27">
        <v>16.16</v>
      </c>
      <c r="L174" s="27">
        <v>8.77</v>
      </c>
      <c r="M174" s="27">
        <v>7.96</v>
      </c>
      <c r="N174" s="27">
        <f t="shared" si="15"/>
        <v>1.4213986849970115</v>
      </c>
      <c r="O174" s="9">
        <v>4</v>
      </c>
      <c r="P174" s="9">
        <v>8</v>
      </c>
      <c r="Q174" s="9">
        <v>4</v>
      </c>
      <c r="R174" s="9">
        <v>4</v>
      </c>
      <c r="S174" s="26">
        <f t="shared" si="21"/>
        <v>0</v>
      </c>
      <c r="T174" s="26">
        <f t="shared" si="16"/>
        <v>0</v>
      </c>
      <c r="U174" s="26">
        <f t="shared" si="17"/>
        <v>0</v>
      </c>
      <c r="V174" s="26">
        <f t="shared" si="18"/>
        <v>0</v>
      </c>
      <c r="W174" s="26">
        <f t="shared" si="19"/>
        <v>0</v>
      </c>
      <c r="X174" s="26">
        <f t="shared" si="20"/>
        <v>0</v>
      </c>
    </row>
    <row r="175" spans="1:24">
      <c r="A175" s="27" t="s">
        <v>2884</v>
      </c>
      <c r="B175" s="27">
        <v>18.3</v>
      </c>
      <c r="C175" s="27">
        <v>22.35</v>
      </c>
      <c r="D175" s="27">
        <v>22.540000081062299</v>
      </c>
      <c r="E175" s="163" t="s">
        <v>4379</v>
      </c>
      <c r="F175" s="28" t="s">
        <v>1109</v>
      </c>
      <c r="G175" s="29" t="s">
        <v>141</v>
      </c>
      <c r="H175" s="9" t="s">
        <v>8</v>
      </c>
      <c r="I175" s="9">
        <v>11</v>
      </c>
      <c r="J175" s="27">
        <v>8.24</v>
      </c>
      <c r="K175" s="27">
        <v>4.01</v>
      </c>
      <c r="L175" s="27">
        <v>15.18</v>
      </c>
      <c r="M175" s="27">
        <v>16</v>
      </c>
      <c r="N175" s="27">
        <f t="shared" si="15"/>
        <v>0.39288005131494547</v>
      </c>
      <c r="O175" s="9">
        <v>5</v>
      </c>
      <c r="P175" s="9">
        <v>4</v>
      </c>
      <c r="Q175" s="9">
        <v>10</v>
      </c>
      <c r="R175" s="9">
        <v>9</v>
      </c>
      <c r="S175" s="26">
        <f t="shared" si="21"/>
        <v>1</v>
      </c>
      <c r="T175" s="26">
        <f t="shared" si="16"/>
        <v>0</v>
      </c>
      <c r="U175" s="26">
        <f t="shared" si="17"/>
        <v>1</v>
      </c>
      <c r="V175" s="26">
        <f t="shared" si="18"/>
        <v>0</v>
      </c>
      <c r="W175" s="26">
        <f t="shared" si="19"/>
        <v>0</v>
      </c>
      <c r="X175" s="26">
        <f t="shared" si="20"/>
        <v>0</v>
      </c>
    </row>
    <row r="176" spans="1:24">
      <c r="A176" s="27" t="s">
        <v>2885</v>
      </c>
      <c r="B176" s="27">
        <v>18.059999999999999</v>
      </c>
      <c r="C176" s="27">
        <v>18.059999999999999</v>
      </c>
      <c r="D176" s="27">
        <v>21.359999477863301</v>
      </c>
      <c r="E176" s="163" t="s">
        <v>4183</v>
      </c>
      <c r="F176" s="28" t="s">
        <v>1102</v>
      </c>
      <c r="G176" s="29" t="s">
        <v>1098</v>
      </c>
      <c r="H176" s="9" t="s">
        <v>8</v>
      </c>
      <c r="I176" s="9">
        <v>8</v>
      </c>
      <c r="J176" s="27">
        <v>15.26</v>
      </c>
      <c r="K176" s="27">
        <v>10.75</v>
      </c>
      <c r="L176" s="27">
        <v>3.67</v>
      </c>
      <c r="M176" s="27">
        <v>6.21</v>
      </c>
      <c r="N176" s="27">
        <f t="shared" si="15"/>
        <v>2.632591093117409</v>
      </c>
      <c r="O176" s="9">
        <v>7</v>
      </c>
      <c r="P176" s="9">
        <v>5</v>
      </c>
      <c r="Q176" s="9">
        <v>3</v>
      </c>
      <c r="R176" s="9">
        <v>3</v>
      </c>
      <c r="S176" s="26">
        <f t="shared" si="21"/>
        <v>0</v>
      </c>
      <c r="T176" s="26">
        <f t="shared" si="16"/>
        <v>0</v>
      </c>
      <c r="U176" s="26">
        <f t="shared" si="17"/>
        <v>0</v>
      </c>
      <c r="V176" s="26">
        <f t="shared" si="18"/>
        <v>1</v>
      </c>
      <c r="W176" s="26">
        <f t="shared" si="19"/>
        <v>0</v>
      </c>
      <c r="X176" s="26">
        <f t="shared" si="20"/>
        <v>1</v>
      </c>
    </row>
    <row r="177" spans="1:24">
      <c r="A177" s="27" t="s">
        <v>2886</v>
      </c>
      <c r="B177" s="27">
        <v>18.010000000000002</v>
      </c>
      <c r="C177" s="27">
        <v>18.010000000000002</v>
      </c>
      <c r="D177" s="27">
        <v>37.329998612403898</v>
      </c>
      <c r="E177" s="163" t="s">
        <v>4380</v>
      </c>
      <c r="F177" s="28" t="s">
        <v>1101</v>
      </c>
      <c r="G177" s="29" t="s">
        <v>142</v>
      </c>
      <c r="H177" s="9" t="s">
        <v>8</v>
      </c>
      <c r="I177" s="9">
        <v>9</v>
      </c>
      <c r="J177" s="27">
        <v>2.25</v>
      </c>
      <c r="K177" s="27">
        <v>8.9499999999999993</v>
      </c>
      <c r="L177" s="27">
        <v>8.23</v>
      </c>
      <c r="M177" s="27">
        <v>11.18</v>
      </c>
      <c r="N177" s="27">
        <f t="shared" si="15"/>
        <v>0.57702215352910868</v>
      </c>
      <c r="O177" s="9">
        <v>1</v>
      </c>
      <c r="P177" s="9">
        <v>5</v>
      </c>
      <c r="Q177" s="9">
        <v>4</v>
      </c>
      <c r="R177" s="9">
        <v>5</v>
      </c>
      <c r="S177" s="26">
        <f t="shared" si="21"/>
        <v>0</v>
      </c>
      <c r="T177" s="26">
        <f t="shared" si="16"/>
        <v>0</v>
      </c>
      <c r="U177" s="26">
        <f t="shared" si="17"/>
        <v>0</v>
      </c>
      <c r="V177" s="26">
        <f t="shared" si="18"/>
        <v>0</v>
      </c>
      <c r="W177" s="26">
        <f t="shared" si="19"/>
        <v>0</v>
      </c>
      <c r="X177" s="26">
        <f t="shared" si="20"/>
        <v>0</v>
      </c>
    </row>
    <row r="178" spans="1:24">
      <c r="A178" s="27" t="s">
        <v>2887</v>
      </c>
      <c r="B178" s="27">
        <v>18</v>
      </c>
      <c r="C178" s="27">
        <v>18</v>
      </c>
      <c r="D178" s="27">
        <v>14.1200006008148</v>
      </c>
      <c r="E178" s="163" t="s">
        <v>4184</v>
      </c>
      <c r="F178" s="28" t="s">
        <v>1100</v>
      </c>
      <c r="G178" s="29" t="s">
        <v>1099</v>
      </c>
      <c r="H178" s="9" t="s">
        <v>8</v>
      </c>
      <c r="I178" s="9">
        <v>10</v>
      </c>
      <c r="J178" s="27">
        <v>10.09</v>
      </c>
      <c r="K178" s="27">
        <v>11.45</v>
      </c>
      <c r="L178" s="27">
        <v>2.08</v>
      </c>
      <c r="M178" s="27">
        <v>2</v>
      </c>
      <c r="N178" s="27">
        <f t="shared" si="15"/>
        <v>5.2794117647058822</v>
      </c>
      <c r="O178" s="9">
        <v>6</v>
      </c>
      <c r="P178" s="9">
        <v>6</v>
      </c>
      <c r="Q178" s="9">
        <v>1</v>
      </c>
      <c r="R178" s="9">
        <v>1</v>
      </c>
      <c r="S178" s="26">
        <f t="shared" si="21"/>
        <v>0</v>
      </c>
      <c r="T178" s="26">
        <f t="shared" si="16"/>
        <v>0</v>
      </c>
      <c r="U178" s="26">
        <f t="shared" si="17"/>
        <v>0</v>
      </c>
      <c r="V178" s="26">
        <f t="shared" si="18"/>
        <v>1</v>
      </c>
      <c r="W178" s="26">
        <f t="shared" si="19"/>
        <v>0</v>
      </c>
      <c r="X178" s="26">
        <f t="shared" si="20"/>
        <v>1</v>
      </c>
    </row>
    <row r="179" spans="1:24">
      <c r="A179" s="27" t="s">
        <v>2888</v>
      </c>
      <c r="B179" s="27">
        <v>17.989999999999998</v>
      </c>
      <c r="C179" s="27">
        <v>17.989999999999998</v>
      </c>
      <c r="D179" s="27">
        <v>14.4299998879433</v>
      </c>
      <c r="E179" s="163" t="s">
        <v>4185</v>
      </c>
      <c r="F179" s="28" t="s">
        <v>1112</v>
      </c>
      <c r="G179" s="29" t="s">
        <v>143</v>
      </c>
      <c r="H179" s="9" t="s">
        <v>8</v>
      </c>
      <c r="I179" s="9">
        <v>9</v>
      </c>
      <c r="J179" s="27">
        <v>13.84</v>
      </c>
      <c r="K179" s="27">
        <v>6.89</v>
      </c>
      <c r="L179" s="27"/>
      <c r="M179" s="27"/>
      <c r="N179" s="27" t="e">
        <f t="shared" si="15"/>
        <v>#DIV/0!</v>
      </c>
      <c r="O179" s="9">
        <v>7</v>
      </c>
      <c r="P179" s="9">
        <v>4</v>
      </c>
      <c r="Q179" s="9"/>
      <c r="R179" s="9"/>
      <c r="S179" s="26">
        <f t="shared" si="21"/>
        <v>0</v>
      </c>
      <c r="T179" s="26">
        <f t="shared" si="16"/>
        <v>0</v>
      </c>
      <c r="U179" s="26">
        <f t="shared" si="17"/>
        <v>0</v>
      </c>
      <c r="V179" s="26">
        <f t="shared" si="18"/>
        <v>0</v>
      </c>
      <c r="W179" s="26">
        <f t="shared" si="19"/>
        <v>1</v>
      </c>
      <c r="X179" s="26">
        <f t="shared" si="20"/>
        <v>1</v>
      </c>
    </row>
    <row r="180" spans="1:24">
      <c r="A180" s="27" t="s">
        <v>2890</v>
      </c>
      <c r="B180" s="27">
        <v>17.84</v>
      </c>
      <c r="C180" s="27">
        <v>17.84</v>
      </c>
      <c r="D180" s="27">
        <v>19.589999318122899</v>
      </c>
      <c r="E180" s="163" t="s">
        <v>4381</v>
      </c>
      <c r="F180" s="28" t="s">
        <v>1113</v>
      </c>
      <c r="G180" s="29" t="s">
        <v>144</v>
      </c>
      <c r="H180" s="9" t="s">
        <v>8</v>
      </c>
      <c r="I180" s="9">
        <v>10</v>
      </c>
      <c r="J180" s="27">
        <v>8.44</v>
      </c>
      <c r="K180" s="27">
        <v>6</v>
      </c>
      <c r="L180" s="27">
        <v>12.92</v>
      </c>
      <c r="M180" s="27">
        <v>12.58</v>
      </c>
      <c r="N180" s="27">
        <f t="shared" si="15"/>
        <v>0.56627450980392158</v>
      </c>
      <c r="O180" s="9">
        <v>4</v>
      </c>
      <c r="P180" s="9">
        <v>3</v>
      </c>
      <c r="Q180" s="9">
        <v>7</v>
      </c>
      <c r="R180" s="9">
        <v>6</v>
      </c>
      <c r="S180" s="26">
        <f t="shared" si="21"/>
        <v>0</v>
      </c>
      <c r="T180" s="26">
        <f t="shared" si="16"/>
        <v>0</v>
      </c>
      <c r="U180" s="26">
        <f t="shared" si="17"/>
        <v>0</v>
      </c>
      <c r="V180" s="26">
        <f t="shared" si="18"/>
        <v>0</v>
      </c>
      <c r="W180" s="26">
        <f t="shared" si="19"/>
        <v>0</v>
      </c>
      <c r="X180" s="26">
        <f t="shared" si="20"/>
        <v>0</v>
      </c>
    </row>
    <row r="181" spans="1:24">
      <c r="A181" s="27" t="s">
        <v>2891</v>
      </c>
      <c r="B181" s="27">
        <v>17.829999999999998</v>
      </c>
      <c r="C181" s="27">
        <v>17.829999999999998</v>
      </c>
      <c r="D181" s="27">
        <v>36.259999871254003</v>
      </c>
      <c r="E181" s="163" t="s">
        <v>4383</v>
      </c>
      <c r="F181" s="28" t="s">
        <v>1114</v>
      </c>
      <c r="G181" s="29" t="s">
        <v>145</v>
      </c>
      <c r="H181" s="9" t="s">
        <v>8</v>
      </c>
      <c r="I181" s="9">
        <v>10</v>
      </c>
      <c r="J181" s="27">
        <v>13.23</v>
      </c>
      <c r="K181" s="27"/>
      <c r="L181" s="27">
        <v>16.420000000000002</v>
      </c>
      <c r="M181" s="27"/>
      <c r="N181" s="27">
        <f t="shared" si="15"/>
        <v>0.80572472594397071</v>
      </c>
      <c r="O181" s="9">
        <v>8</v>
      </c>
      <c r="P181" s="9"/>
      <c r="Q181" s="9">
        <v>8</v>
      </c>
      <c r="R181" s="9"/>
      <c r="S181" s="26">
        <f t="shared" si="21"/>
        <v>0</v>
      </c>
      <c r="T181" s="26">
        <f t="shared" si="16"/>
        <v>0</v>
      </c>
      <c r="U181" s="26">
        <f t="shared" si="17"/>
        <v>0</v>
      </c>
      <c r="V181" s="26">
        <f t="shared" si="18"/>
        <v>0</v>
      </c>
      <c r="W181" s="26">
        <f t="shared" si="19"/>
        <v>0</v>
      </c>
      <c r="X181" s="26">
        <f t="shared" si="20"/>
        <v>0</v>
      </c>
    </row>
    <row r="182" spans="1:24">
      <c r="A182" s="27" t="s">
        <v>2892</v>
      </c>
      <c r="B182" s="27">
        <v>17.829999999999998</v>
      </c>
      <c r="C182" s="27">
        <v>17.829999999999998</v>
      </c>
      <c r="D182" s="27">
        <v>25.090000033378601</v>
      </c>
      <c r="E182" s="163" t="s">
        <v>4382</v>
      </c>
      <c r="F182" s="28" t="s">
        <v>1115</v>
      </c>
      <c r="G182" s="29" t="s">
        <v>146</v>
      </c>
      <c r="H182" s="9" t="s">
        <v>8</v>
      </c>
      <c r="I182" s="9">
        <v>10</v>
      </c>
      <c r="J182" s="27">
        <v>6.65</v>
      </c>
      <c r="K182" s="27">
        <v>5.25</v>
      </c>
      <c r="L182" s="27">
        <v>8.01</v>
      </c>
      <c r="M182" s="27">
        <v>15.84</v>
      </c>
      <c r="N182" s="27">
        <f t="shared" si="15"/>
        <v>0.49895178197064988</v>
      </c>
      <c r="O182" s="9">
        <v>5</v>
      </c>
      <c r="P182" s="9">
        <v>4</v>
      </c>
      <c r="Q182" s="9">
        <v>4</v>
      </c>
      <c r="R182" s="9">
        <v>8</v>
      </c>
      <c r="S182" s="26">
        <f t="shared" si="21"/>
        <v>1</v>
      </c>
      <c r="T182" s="26">
        <f t="shared" si="16"/>
        <v>0</v>
      </c>
      <c r="U182" s="26">
        <f t="shared" si="17"/>
        <v>1</v>
      </c>
      <c r="V182" s="26">
        <f t="shared" si="18"/>
        <v>0</v>
      </c>
      <c r="W182" s="26">
        <f t="shared" si="19"/>
        <v>0</v>
      </c>
      <c r="X182" s="26">
        <f t="shared" si="20"/>
        <v>0</v>
      </c>
    </row>
    <row r="183" spans="1:24">
      <c r="A183" s="27" t="s">
        <v>2889</v>
      </c>
      <c r="B183" s="27">
        <v>17.78</v>
      </c>
      <c r="C183" s="27">
        <v>17.78</v>
      </c>
      <c r="D183" s="27">
        <v>6.7390002310275996</v>
      </c>
      <c r="E183" s="163" t="s">
        <v>4245</v>
      </c>
      <c r="F183" s="28" t="s">
        <v>1110</v>
      </c>
      <c r="G183" s="29" t="s">
        <v>1111</v>
      </c>
      <c r="H183" s="9" t="s">
        <v>8</v>
      </c>
      <c r="I183" s="9">
        <v>9</v>
      </c>
      <c r="J183" s="27">
        <v>5.54</v>
      </c>
      <c r="K183" s="27">
        <v>15.32</v>
      </c>
      <c r="L183" s="27">
        <v>4</v>
      </c>
      <c r="M183" s="27">
        <v>1.46</v>
      </c>
      <c r="N183" s="27">
        <f t="shared" si="15"/>
        <v>3.8205128205128203</v>
      </c>
      <c r="O183" s="9">
        <v>3</v>
      </c>
      <c r="P183" s="9">
        <v>7</v>
      </c>
      <c r="Q183" s="9">
        <v>2</v>
      </c>
      <c r="R183" s="9">
        <v>1</v>
      </c>
      <c r="S183" s="26">
        <f t="shared" si="21"/>
        <v>0</v>
      </c>
      <c r="T183" s="26">
        <f t="shared" si="16"/>
        <v>0</v>
      </c>
      <c r="U183" s="26">
        <f t="shared" si="17"/>
        <v>0</v>
      </c>
      <c r="V183" s="26">
        <f t="shared" si="18"/>
        <v>1</v>
      </c>
      <c r="W183" s="26">
        <f t="shared" si="19"/>
        <v>0</v>
      </c>
      <c r="X183" s="26">
        <f t="shared" si="20"/>
        <v>1</v>
      </c>
    </row>
    <row r="184" spans="1:24">
      <c r="A184" s="27" t="s">
        <v>2893</v>
      </c>
      <c r="B184" s="27">
        <v>17.739999999999998</v>
      </c>
      <c r="C184" s="27">
        <v>17.739999999999998</v>
      </c>
      <c r="D184" s="27">
        <v>38.260000944137602</v>
      </c>
      <c r="E184" s="163" t="s">
        <v>4384</v>
      </c>
      <c r="F184" s="28" t="s">
        <v>1116</v>
      </c>
      <c r="G184" s="29" t="s">
        <v>147</v>
      </c>
      <c r="H184" s="9" t="s">
        <v>8</v>
      </c>
      <c r="I184" s="9">
        <v>9</v>
      </c>
      <c r="J184" s="27">
        <v>1.82</v>
      </c>
      <c r="K184" s="27">
        <v>6.04</v>
      </c>
      <c r="L184" s="27">
        <v>13.19</v>
      </c>
      <c r="M184" s="27">
        <v>11.68</v>
      </c>
      <c r="N184" s="27">
        <f t="shared" si="15"/>
        <v>0.31604342581423406</v>
      </c>
      <c r="O184" s="9">
        <v>1</v>
      </c>
      <c r="P184" s="9">
        <v>3</v>
      </c>
      <c r="Q184" s="9">
        <v>7</v>
      </c>
      <c r="R184" s="9">
        <v>6</v>
      </c>
      <c r="S184" s="26">
        <f t="shared" si="21"/>
        <v>1</v>
      </c>
      <c r="T184" s="26">
        <f t="shared" si="16"/>
        <v>0</v>
      </c>
      <c r="U184" s="26">
        <f t="shared" si="17"/>
        <v>1</v>
      </c>
      <c r="V184" s="26">
        <f t="shared" si="18"/>
        <v>0</v>
      </c>
      <c r="W184" s="26">
        <f t="shared" si="19"/>
        <v>0</v>
      </c>
      <c r="X184" s="26">
        <f t="shared" si="20"/>
        <v>0</v>
      </c>
    </row>
    <row r="185" spans="1:24">
      <c r="A185" s="27" t="s">
        <v>2894</v>
      </c>
      <c r="B185" s="27">
        <v>17.66</v>
      </c>
      <c r="C185" s="27">
        <v>17.66</v>
      </c>
      <c r="D185" s="27">
        <v>27.300000190734899</v>
      </c>
      <c r="E185" s="163" t="s">
        <v>4385</v>
      </c>
      <c r="F185" s="28" t="s">
        <v>1122</v>
      </c>
      <c r="G185" s="29" t="s">
        <v>1117</v>
      </c>
      <c r="H185" s="9" t="s">
        <v>8</v>
      </c>
      <c r="I185" s="9">
        <v>10</v>
      </c>
      <c r="J185" s="27">
        <v>8.26</v>
      </c>
      <c r="K185" s="27">
        <v>8.8000000000000007</v>
      </c>
      <c r="L185" s="27">
        <v>17.66</v>
      </c>
      <c r="M185" s="27">
        <v>16.97</v>
      </c>
      <c r="N185" s="27">
        <f t="shared" si="15"/>
        <v>0.49263644239099058</v>
      </c>
      <c r="O185" s="9">
        <v>5</v>
      </c>
      <c r="P185" s="9">
        <v>5</v>
      </c>
      <c r="Q185" s="9">
        <v>8</v>
      </c>
      <c r="R185" s="9">
        <v>10</v>
      </c>
      <c r="S185" s="26">
        <f t="shared" si="21"/>
        <v>1</v>
      </c>
      <c r="T185" s="26">
        <f t="shared" si="16"/>
        <v>0</v>
      </c>
      <c r="U185" s="26">
        <f t="shared" si="17"/>
        <v>1</v>
      </c>
      <c r="V185" s="26">
        <f t="shared" si="18"/>
        <v>0</v>
      </c>
      <c r="W185" s="26">
        <f t="shared" si="19"/>
        <v>0</v>
      </c>
      <c r="X185" s="26">
        <f t="shared" si="20"/>
        <v>0</v>
      </c>
    </row>
    <row r="186" spans="1:24">
      <c r="A186" s="27" t="s">
        <v>2895</v>
      </c>
      <c r="B186" s="27">
        <v>17.34</v>
      </c>
      <c r="C186" s="27">
        <v>17.34</v>
      </c>
      <c r="D186" s="27">
        <v>41.9099986553192</v>
      </c>
      <c r="E186" s="163" t="s">
        <v>4386</v>
      </c>
      <c r="F186" s="28" t="s">
        <v>1121</v>
      </c>
      <c r="G186" s="29" t="s">
        <v>1118</v>
      </c>
      <c r="H186" s="9" t="s">
        <v>8</v>
      </c>
      <c r="I186" s="9">
        <v>9</v>
      </c>
      <c r="J186" s="27">
        <v>11.39</v>
      </c>
      <c r="K186" s="27">
        <v>14.62</v>
      </c>
      <c r="L186" s="27">
        <v>16</v>
      </c>
      <c r="M186" s="27">
        <v>17.27</v>
      </c>
      <c r="N186" s="27">
        <f t="shared" si="15"/>
        <v>0.781785392245266</v>
      </c>
      <c r="O186" s="9">
        <v>6</v>
      </c>
      <c r="P186" s="9">
        <v>7</v>
      </c>
      <c r="Q186" s="9">
        <v>9</v>
      </c>
      <c r="R186" s="9">
        <v>8</v>
      </c>
      <c r="S186" s="26">
        <f t="shared" si="21"/>
        <v>0</v>
      </c>
      <c r="T186" s="26">
        <f t="shared" si="16"/>
        <v>0</v>
      </c>
      <c r="U186" s="26">
        <f t="shared" si="17"/>
        <v>0</v>
      </c>
      <c r="V186" s="26">
        <f t="shared" si="18"/>
        <v>0</v>
      </c>
      <c r="W186" s="26">
        <f t="shared" si="19"/>
        <v>0</v>
      </c>
      <c r="X186" s="26">
        <f t="shared" si="20"/>
        <v>0</v>
      </c>
    </row>
    <row r="187" spans="1:24">
      <c r="A187" s="27" t="s">
        <v>2896</v>
      </c>
      <c r="B187" s="27">
        <v>17.34</v>
      </c>
      <c r="C187" s="27">
        <v>17.34</v>
      </c>
      <c r="D187" s="27">
        <v>48.739999532699599</v>
      </c>
      <c r="E187" s="163" t="s">
        <v>4387</v>
      </c>
      <c r="F187" s="28" t="s">
        <v>1120</v>
      </c>
      <c r="G187" s="29" t="s">
        <v>148</v>
      </c>
      <c r="H187" s="9" t="s">
        <v>8</v>
      </c>
      <c r="I187" s="9">
        <v>11</v>
      </c>
      <c r="J187" s="27">
        <v>10.28</v>
      </c>
      <c r="K187" s="27">
        <v>16.68</v>
      </c>
      <c r="L187" s="27">
        <v>9.9</v>
      </c>
      <c r="M187" s="27"/>
      <c r="N187" s="27">
        <f t="shared" si="15"/>
        <v>1.3616161616161615</v>
      </c>
      <c r="O187" s="9">
        <v>8</v>
      </c>
      <c r="P187" s="9">
        <v>11</v>
      </c>
      <c r="Q187" s="9">
        <v>7</v>
      </c>
      <c r="R187" s="9"/>
      <c r="S187" s="26">
        <f t="shared" si="21"/>
        <v>0</v>
      </c>
      <c r="T187" s="26">
        <f t="shared" si="16"/>
        <v>0</v>
      </c>
      <c r="U187" s="26">
        <f t="shared" si="17"/>
        <v>0</v>
      </c>
      <c r="V187" s="26">
        <f t="shared" si="18"/>
        <v>0</v>
      </c>
      <c r="W187" s="26">
        <f t="shared" si="19"/>
        <v>0</v>
      </c>
      <c r="X187" s="26">
        <f t="shared" si="20"/>
        <v>0</v>
      </c>
    </row>
    <row r="188" spans="1:24">
      <c r="A188" s="27" t="s">
        <v>2897</v>
      </c>
      <c r="B188" s="27">
        <v>17.28</v>
      </c>
      <c r="C188" s="27">
        <v>17.28</v>
      </c>
      <c r="D188" s="27">
        <v>36.210000514984102</v>
      </c>
      <c r="E188" s="163" t="s">
        <v>4186</v>
      </c>
      <c r="F188" s="28" t="s">
        <v>1119</v>
      </c>
      <c r="G188" s="29" t="s">
        <v>1123</v>
      </c>
      <c r="H188" s="9" t="s">
        <v>8</v>
      </c>
      <c r="I188" s="9">
        <v>14</v>
      </c>
      <c r="J188" s="27">
        <v>15.02</v>
      </c>
      <c r="K188" s="27">
        <v>16.28</v>
      </c>
      <c r="L188" s="27">
        <v>3.64</v>
      </c>
      <c r="M188" s="27">
        <v>2.82</v>
      </c>
      <c r="N188" s="27">
        <f t="shared" si="15"/>
        <v>4.8452012383900929</v>
      </c>
      <c r="O188" s="9">
        <v>11</v>
      </c>
      <c r="P188" s="9">
        <v>13</v>
      </c>
      <c r="Q188" s="9">
        <v>2</v>
      </c>
      <c r="R188" s="9">
        <v>2</v>
      </c>
      <c r="S188" s="26">
        <f t="shared" si="21"/>
        <v>0</v>
      </c>
      <c r="T188" s="26">
        <f t="shared" si="16"/>
        <v>0</v>
      </c>
      <c r="U188" s="26">
        <f t="shared" si="17"/>
        <v>0</v>
      </c>
      <c r="V188" s="26">
        <f t="shared" si="18"/>
        <v>1</v>
      </c>
      <c r="W188" s="26">
        <f t="shared" si="19"/>
        <v>0</v>
      </c>
      <c r="X188" s="26">
        <f t="shared" si="20"/>
        <v>1</v>
      </c>
    </row>
    <row r="189" spans="1:24">
      <c r="A189" s="27" t="s">
        <v>2898</v>
      </c>
      <c r="B189" s="27">
        <v>17.2</v>
      </c>
      <c r="C189" s="27">
        <v>17.2</v>
      </c>
      <c r="D189" s="27">
        <v>33.570000529289203</v>
      </c>
      <c r="E189" s="163" t="s">
        <v>4388</v>
      </c>
      <c r="F189" s="28" t="s">
        <v>1126</v>
      </c>
      <c r="G189" s="29" t="s">
        <v>1124</v>
      </c>
      <c r="H189" s="9" t="s">
        <v>8</v>
      </c>
      <c r="I189" s="9">
        <v>9</v>
      </c>
      <c r="J189" s="27">
        <v>5.75</v>
      </c>
      <c r="K189" s="27">
        <v>11.11</v>
      </c>
      <c r="L189" s="27">
        <v>10</v>
      </c>
      <c r="M189" s="27">
        <v>0.65</v>
      </c>
      <c r="N189" s="27">
        <f t="shared" si="15"/>
        <v>1.5830985915492957</v>
      </c>
      <c r="O189" s="9">
        <v>3</v>
      </c>
      <c r="P189" s="9">
        <v>6</v>
      </c>
      <c r="Q189" s="9">
        <v>5</v>
      </c>
      <c r="R189" s="9">
        <v>1</v>
      </c>
      <c r="S189" s="26">
        <f t="shared" si="21"/>
        <v>0</v>
      </c>
      <c r="T189" s="26">
        <f t="shared" si="16"/>
        <v>0</v>
      </c>
      <c r="U189" s="26">
        <f t="shared" si="17"/>
        <v>0</v>
      </c>
      <c r="V189" s="26">
        <f t="shared" si="18"/>
        <v>0</v>
      </c>
      <c r="W189" s="26">
        <f t="shared" si="19"/>
        <v>0</v>
      </c>
      <c r="X189" s="26">
        <f t="shared" si="20"/>
        <v>0</v>
      </c>
    </row>
    <row r="190" spans="1:24">
      <c r="A190" s="27" t="s">
        <v>2899</v>
      </c>
      <c r="B190" s="27">
        <v>17.190000000000001</v>
      </c>
      <c r="C190" s="27">
        <v>17.190000000000001</v>
      </c>
      <c r="D190" s="27">
        <v>21.500000357627901</v>
      </c>
      <c r="E190" s="163" t="s">
        <v>4187</v>
      </c>
      <c r="F190" s="28" t="s">
        <v>1127</v>
      </c>
      <c r="G190" s="29" t="s">
        <v>149</v>
      </c>
      <c r="H190" s="9" t="s">
        <v>8</v>
      </c>
      <c r="I190" s="9">
        <v>8</v>
      </c>
      <c r="J190" s="27">
        <v>15.99</v>
      </c>
      <c r="K190" s="27">
        <v>11.49</v>
      </c>
      <c r="L190" s="27">
        <v>3.01</v>
      </c>
      <c r="M190" s="27"/>
      <c r="N190" s="27">
        <f t="shared" si="15"/>
        <v>4.5647840531561465</v>
      </c>
      <c r="O190" s="9">
        <v>8</v>
      </c>
      <c r="P190" s="9">
        <v>6</v>
      </c>
      <c r="Q190" s="9">
        <v>2</v>
      </c>
      <c r="R190" s="9"/>
      <c r="S190" s="26">
        <f t="shared" si="21"/>
        <v>0</v>
      </c>
      <c r="T190" s="26">
        <f t="shared" si="16"/>
        <v>0</v>
      </c>
      <c r="U190" s="26">
        <f t="shared" si="17"/>
        <v>0</v>
      </c>
      <c r="V190" s="26">
        <f t="shared" si="18"/>
        <v>1</v>
      </c>
      <c r="W190" s="26">
        <f t="shared" si="19"/>
        <v>0</v>
      </c>
      <c r="X190" s="26">
        <f t="shared" si="20"/>
        <v>1</v>
      </c>
    </row>
    <row r="191" spans="1:24">
      <c r="A191" s="27" t="s">
        <v>2900</v>
      </c>
      <c r="B191" s="27">
        <v>17.11</v>
      </c>
      <c r="C191" s="27">
        <v>17.11</v>
      </c>
      <c r="D191" s="27">
        <v>18.099999427795399</v>
      </c>
      <c r="E191" s="163" t="s">
        <v>4389</v>
      </c>
      <c r="F191" s="28" t="s">
        <v>1136</v>
      </c>
      <c r="G191" s="29" t="s">
        <v>1125</v>
      </c>
      <c r="H191" s="9" t="s">
        <v>8</v>
      </c>
      <c r="I191" s="9">
        <v>9</v>
      </c>
      <c r="J191" s="27">
        <v>4.33</v>
      </c>
      <c r="K191" s="27">
        <v>8.1300000000000008</v>
      </c>
      <c r="L191" s="27">
        <v>8</v>
      </c>
      <c r="M191" s="27">
        <v>16.899999999999999</v>
      </c>
      <c r="N191" s="27">
        <f t="shared" si="15"/>
        <v>0.50040160642570286</v>
      </c>
      <c r="O191" s="9">
        <v>2</v>
      </c>
      <c r="P191" s="9">
        <v>4</v>
      </c>
      <c r="Q191" s="9">
        <v>4</v>
      </c>
      <c r="R191" s="9">
        <v>8</v>
      </c>
      <c r="S191" s="26">
        <f t="shared" si="21"/>
        <v>1</v>
      </c>
      <c r="T191" s="26">
        <f t="shared" si="16"/>
        <v>0</v>
      </c>
      <c r="U191" s="26">
        <f t="shared" si="17"/>
        <v>1</v>
      </c>
      <c r="V191" s="26">
        <f t="shared" si="18"/>
        <v>0</v>
      </c>
      <c r="W191" s="26">
        <f t="shared" si="19"/>
        <v>0</v>
      </c>
      <c r="X191" s="26">
        <f t="shared" si="20"/>
        <v>0</v>
      </c>
    </row>
    <row r="192" spans="1:24">
      <c r="A192" s="27" t="s">
        <v>2901</v>
      </c>
      <c r="B192" s="27">
        <v>17.11</v>
      </c>
      <c r="C192" s="27">
        <v>17.11</v>
      </c>
      <c r="D192" s="27">
        <v>40.490001440048196</v>
      </c>
      <c r="E192" s="163" t="s">
        <v>4390</v>
      </c>
      <c r="F192" s="28" t="s">
        <v>1128</v>
      </c>
      <c r="G192" s="29" t="s">
        <v>150</v>
      </c>
      <c r="H192" s="9" t="s">
        <v>8</v>
      </c>
      <c r="I192" s="9">
        <v>10</v>
      </c>
      <c r="J192" s="27"/>
      <c r="K192" s="27">
        <v>12.72</v>
      </c>
      <c r="L192" s="27">
        <v>13.48</v>
      </c>
      <c r="M192" s="27">
        <v>11.02</v>
      </c>
      <c r="N192" s="27">
        <f t="shared" si="15"/>
        <v>1.0383673469387755</v>
      </c>
      <c r="O192" s="9"/>
      <c r="P192" s="9">
        <v>6</v>
      </c>
      <c r="Q192" s="9">
        <v>8</v>
      </c>
      <c r="R192" s="9">
        <v>6</v>
      </c>
      <c r="S192" s="26">
        <f t="shared" si="21"/>
        <v>0</v>
      </c>
      <c r="T192" s="26">
        <f t="shared" si="16"/>
        <v>0</v>
      </c>
      <c r="U192" s="26">
        <f t="shared" si="17"/>
        <v>0</v>
      </c>
      <c r="V192" s="26">
        <f t="shared" si="18"/>
        <v>0</v>
      </c>
      <c r="W192" s="26">
        <f t="shared" si="19"/>
        <v>0</v>
      </c>
      <c r="X192" s="26">
        <f t="shared" si="20"/>
        <v>0</v>
      </c>
    </row>
    <row r="193" spans="1:24">
      <c r="A193" s="27" t="s">
        <v>2902</v>
      </c>
      <c r="B193" s="27">
        <v>17.079999999999998</v>
      </c>
      <c r="C193" s="27">
        <v>17.079999999999998</v>
      </c>
      <c r="D193" s="27">
        <v>19.490000605583202</v>
      </c>
      <c r="E193" s="163" t="s">
        <v>4188</v>
      </c>
      <c r="F193" s="28" t="s">
        <v>15</v>
      </c>
      <c r="G193" s="29" t="s">
        <v>1129</v>
      </c>
      <c r="H193" s="9" t="s">
        <v>8</v>
      </c>
      <c r="I193" s="9">
        <v>10</v>
      </c>
      <c r="J193" s="27">
        <v>10.9</v>
      </c>
      <c r="K193" s="27">
        <v>11.15</v>
      </c>
      <c r="L193" s="27"/>
      <c r="M193" s="27"/>
      <c r="N193" s="27" t="e">
        <f t="shared" si="15"/>
        <v>#DIV/0!</v>
      </c>
      <c r="O193" s="9">
        <v>6</v>
      </c>
      <c r="P193" s="9">
        <v>7</v>
      </c>
      <c r="Q193" s="9"/>
      <c r="R193" s="9"/>
      <c r="S193" s="26">
        <f t="shared" si="21"/>
        <v>0</v>
      </c>
      <c r="T193" s="26">
        <f t="shared" si="16"/>
        <v>0</v>
      </c>
      <c r="U193" s="26">
        <f t="shared" si="17"/>
        <v>0</v>
      </c>
      <c r="V193" s="26">
        <f t="shared" si="18"/>
        <v>0</v>
      </c>
      <c r="W193" s="26">
        <f t="shared" si="19"/>
        <v>1</v>
      </c>
      <c r="X193" s="26">
        <f t="shared" si="20"/>
        <v>1</v>
      </c>
    </row>
    <row r="194" spans="1:24">
      <c r="A194" s="27" t="s">
        <v>2903</v>
      </c>
      <c r="B194" s="27">
        <v>16.98</v>
      </c>
      <c r="C194" s="27">
        <v>16.98</v>
      </c>
      <c r="D194" s="27">
        <v>21.789999306201899</v>
      </c>
      <c r="E194" s="163" t="s">
        <v>4391</v>
      </c>
      <c r="F194" s="28" t="s">
        <v>1137</v>
      </c>
      <c r="G194" s="29" t="s">
        <v>1138</v>
      </c>
      <c r="H194" s="9" t="s">
        <v>8</v>
      </c>
      <c r="I194" s="9">
        <v>11</v>
      </c>
      <c r="J194" s="27">
        <v>11.62</v>
      </c>
      <c r="K194" s="27">
        <v>12.12</v>
      </c>
      <c r="L194" s="27">
        <v>12.85</v>
      </c>
      <c r="M194" s="27">
        <v>10</v>
      </c>
      <c r="N194" s="27">
        <f t="shared" si="15"/>
        <v>1.0389496717724287</v>
      </c>
      <c r="O194" s="9">
        <v>9</v>
      </c>
      <c r="P194" s="9">
        <v>7</v>
      </c>
      <c r="Q194" s="9">
        <v>7</v>
      </c>
      <c r="R194" s="9">
        <v>5</v>
      </c>
      <c r="S194" s="26">
        <f t="shared" si="21"/>
        <v>0</v>
      </c>
      <c r="T194" s="26">
        <f t="shared" si="16"/>
        <v>0</v>
      </c>
      <c r="U194" s="26">
        <f t="shared" si="17"/>
        <v>0</v>
      </c>
      <c r="V194" s="26">
        <f t="shared" si="18"/>
        <v>0</v>
      </c>
      <c r="W194" s="26">
        <f t="shared" si="19"/>
        <v>0</v>
      </c>
      <c r="X194" s="26">
        <f t="shared" si="20"/>
        <v>0</v>
      </c>
    </row>
    <row r="195" spans="1:24">
      <c r="A195" s="27" t="s">
        <v>2904</v>
      </c>
      <c r="B195" s="27">
        <v>16.940000000000001</v>
      </c>
      <c r="C195" s="27">
        <v>16.940000000000001</v>
      </c>
      <c r="D195" s="27">
        <v>36.500000953674302</v>
      </c>
      <c r="E195" s="163" t="s">
        <v>4392</v>
      </c>
      <c r="F195" s="28" t="s">
        <v>1132</v>
      </c>
      <c r="G195" s="29" t="s">
        <v>151</v>
      </c>
      <c r="H195" s="9" t="s">
        <v>8</v>
      </c>
      <c r="I195" s="9">
        <v>9</v>
      </c>
      <c r="J195" s="27">
        <v>8.07</v>
      </c>
      <c r="K195" s="27">
        <v>12.31</v>
      </c>
      <c r="L195" s="27">
        <v>15.76</v>
      </c>
      <c r="M195" s="27">
        <v>13</v>
      </c>
      <c r="N195" s="27">
        <f t="shared" ref="N195:N258" si="22">AVERAGE(J195:K195)/AVERAGE(L195:M195)</f>
        <v>0.7086230876216969</v>
      </c>
      <c r="O195" s="9">
        <v>4</v>
      </c>
      <c r="P195" s="9">
        <v>6</v>
      </c>
      <c r="Q195" s="9">
        <v>8</v>
      </c>
      <c r="R195" s="9">
        <v>7</v>
      </c>
      <c r="S195" s="26">
        <f t="shared" si="21"/>
        <v>0</v>
      </c>
      <c r="T195" s="26">
        <f t="shared" ref="T195:T258" si="23">COUNTIFS(L195,"&gt;3.99",M195,"&gt;3.99",J195,"",K195,"")</f>
        <v>0</v>
      </c>
      <c r="U195" s="26">
        <f t="shared" ref="U195:U258" si="24">COUNTIF(S195:T195,"1")</f>
        <v>0</v>
      </c>
      <c r="V195" s="26">
        <f t="shared" ref="V195:V258" si="25">COUNTIFS(J195,"&gt;3.99",K195,"&gt;3.99",N195,"&gt;1.999")</f>
        <v>0</v>
      </c>
      <c r="W195" s="26">
        <f t="shared" ref="W195:W258" si="26">COUNTIFS(J195,"&gt;3.99",K195,"&gt;3.99",L195,"",M195,"")</f>
        <v>0</v>
      </c>
      <c r="X195" s="26">
        <f t="shared" ref="X195:X258" si="27">COUNTIF(V195:W195,"1")</f>
        <v>0</v>
      </c>
    </row>
    <row r="196" spans="1:24">
      <c r="A196" s="27" t="s">
        <v>2905</v>
      </c>
      <c r="B196" s="27">
        <v>16.93</v>
      </c>
      <c r="C196" s="27">
        <v>16.93</v>
      </c>
      <c r="D196" s="27">
        <v>30.509999394416798</v>
      </c>
      <c r="E196" s="163" t="s">
        <v>4189</v>
      </c>
      <c r="F196" s="28" t="s">
        <v>1131</v>
      </c>
      <c r="G196" s="29" t="s">
        <v>1130</v>
      </c>
      <c r="H196" s="9" t="s">
        <v>8</v>
      </c>
      <c r="I196" s="9">
        <v>9</v>
      </c>
      <c r="J196" s="27">
        <v>9.7100000000000009</v>
      </c>
      <c r="K196" s="27">
        <v>14</v>
      </c>
      <c r="L196" s="27">
        <v>3.27</v>
      </c>
      <c r="M196" s="27">
        <v>3.2</v>
      </c>
      <c r="N196" s="27">
        <f t="shared" si="22"/>
        <v>3.6646058732612055</v>
      </c>
      <c r="O196" s="9">
        <v>6</v>
      </c>
      <c r="P196" s="9">
        <v>7</v>
      </c>
      <c r="Q196" s="9">
        <v>2</v>
      </c>
      <c r="R196" s="9">
        <v>2</v>
      </c>
      <c r="S196" s="26">
        <f t="shared" si="21"/>
        <v>0</v>
      </c>
      <c r="T196" s="26">
        <f t="shared" si="23"/>
        <v>0</v>
      </c>
      <c r="U196" s="26">
        <f t="shared" si="24"/>
        <v>0</v>
      </c>
      <c r="V196" s="26">
        <f t="shared" si="25"/>
        <v>1</v>
      </c>
      <c r="W196" s="26">
        <f t="shared" si="26"/>
        <v>0</v>
      </c>
      <c r="X196" s="26">
        <f t="shared" si="27"/>
        <v>1</v>
      </c>
    </row>
    <row r="197" spans="1:24">
      <c r="A197" s="27" t="s">
        <v>2906</v>
      </c>
      <c r="B197" s="27">
        <v>16.850000000000001</v>
      </c>
      <c r="C197" s="27">
        <v>16.850000000000001</v>
      </c>
      <c r="D197" s="27">
        <v>45.339998602867098</v>
      </c>
      <c r="E197" s="163" t="s">
        <v>4393</v>
      </c>
      <c r="F197" s="28" t="s">
        <v>1133</v>
      </c>
      <c r="G197" s="29" t="s">
        <v>152</v>
      </c>
      <c r="H197" s="9" t="s">
        <v>8</v>
      </c>
      <c r="I197" s="9">
        <v>9</v>
      </c>
      <c r="J197" s="27">
        <v>5.09</v>
      </c>
      <c r="K197" s="27">
        <v>8.0299999999999994</v>
      </c>
      <c r="L197" s="27">
        <v>8.8000000000000007</v>
      </c>
      <c r="M197" s="27">
        <v>10.74</v>
      </c>
      <c r="N197" s="27">
        <f t="shared" si="22"/>
        <v>0.67144319344933467</v>
      </c>
      <c r="O197" s="9">
        <v>3</v>
      </c>
      <c r="P197" s="9">
        <v>4</v>
      </c>
      <c r="Q197" s="9">
        <v>5</v>
      </c>
      <c r="R197" s="9">
        <v>6</v>
      </c>
      <c r="S197" s="26">
        <f t="shared" si="21"/>
        <v>0</v>
      </c>
      <c r="T197" s="26">
        <f t="shared" si="23"/>
        <v>0</v>
      </c>
      <c r="U197" s="26">
        <f t="shared" si="24"/>
        <v>0</v>
      </c>
      <c r="V197" s="26">
        <f t="shared" si="25"/>
        <v>0</v>
      </c>
      <c r="W197" s="26">
        <f t="shared" si="26"/>
        <v>0</v>
      </c>
      <c r="X197" s="26">
        <f t="shared" si="27"/>
        <v>0</v>
      </c>
    </row>
    <row r="198" spans="1:24">
      <c r="A198" s="27" t="s">
        <v>2907</v>
      </c>
      <c r="B198" s="27">
        <v>16.84</v>
      </c>
      <c r="C198" s="27">
        <v>16.899999999999999</v>
      </c>
      <c r="D198" s="27">
        <v>25.5800008773804</v>
      </c>
      <c r="E198" s="163" t="s">
        <v>4394</v>
      </c>
      <c r="F198" s="28" t="s">
        <v>1134</v>
      </c>
      <c r="G198" s="29" t="s">
        <v>153</v>
      </c>
      <c r="H198" s="9" t="s">
        <v>8</v>
      </c>
      <c r="I198" s="9">
        <v>9</v>
      </c>
      <c r="J198" s="27">
        <v>7.74</v>
      </c>
      <c r="K198" s="27">
        <v>15.86</v>
      </c>
      <c r="L198" s="27">
        <v>6</v>
      </c>
      <c r="M198" s="27">
        <v>5.85</v>
      </c>
      <c r="N198" s="27">
        <f t="shared" si="22"/>
        <v>1.9915611814345993</v>
      </c>
      <c r="O198" s="9">
        <v>5</v>
      </c>
      <c r="P198" s="9">
        <v>8</v>
      </c>
      <c r="Q198" s="9">
        <v>3</v>
      </c>
      <c r="R198" s="9">
        <v>3</v>
      </c>
      <c r="S198" s="26">
        <f t="shared" si="21"/>
        <v>0</v>
      </c>
      <c r="T198" s="26">
        <f t="shared" si="23"/>
        <v>0</v>
      </c>
      <c r="U198" s="26">
        <f t="shared" si="24"/>
        <v>0</v>
      </c>
      <c r="V198" s="26">
        <f t="shared" si="25"/>
        <v>0</v>
      </c>
      <c r="W198" s="26">
        <f t="shared" si="26"/>
        <v>0</v>
      </c>
      <c r="X198" s="26">
        <f t="shared" si="27"/>
        <v>0</v>
      </c>
    </row>
    <row r="199" spans="1:24" s="15" customFormat="1">
      <c r="A199" s="27" t="s">
        <v>2908</v>
      </c>
      <c r="B199" s="27">
        <v>16.649999999999999</v>
      </c>
      <c r="C199" s="27">
        <v>16.649999999999999</v>
      </c>
      <c r="D199" s="27">
        <v>62.760001420974703</v>
      </c>
      <c r="E199" s="163" t="s">
        <v>4190</v>
      </c>
      <c r="F199" s="28" t="s">
        <v>1135</v>
      </c>
      <c r="G199" s="29" t="s">
        <v>1139</v>
      </c>
      <c r="H199" s="9" t="s">
        <v>8</v>
      </c>
      <c r="I199" s="9">
        <v>8</v>
      </c>
      <c r="J199" s="27">
        <v>11.82</v>
      </c>
      <c r="K199" s="27">
        <v>14.7</v>
      </c>
      <c r="L199" s="27">
        <v>5.29</v>
      </c>
      <c r="M199" s="27">
        <v>4.3600000000000003</v>
      </c>
      <c r="N199" s="27">
        <f t="shared" si="22"/>
        <v>2.748186528497409</v>
      </c>
      <c r="O199" s="9">
        <v>6</v>
      </c>
      <c r="P199" s="9">
        <v>7</v>
      </c>
      <c r="Q199" s="9">
        <v>3</v>
      </c>
      <c r="R199" s="9">
        <v>2</v>
      </c>
      <c r="S199" s="26">
        <f t="shared" si="21"/>
        <v>0</v>
      </c>
      <c r="T199" s="26">
        <f t="shared" si="23"/>
        <v>0</v>
      </c>
      <c r="U199" s="26">
        <f t="shared" si="24"/>
        <v>0</v>
      </c>
      <c r="V199" s="26">
        <f t="shared" si="25"/>
        <v>1</v>
      </c>
      <c r="W199" s="26">
        <f t="shared" si="26"/>
        <v>0</v>
      </c>
      <c r="X199" s="26">
        <f t="shared" si="27"/>
        <v>1</v>
      </c>
    </row>
    <row r="200" spans="1:24">
      <c r="A200" s="27" t="s">
        <v>2909</v>
      </c>
      <c r="B200" s="27">
        <v>16.64</v>
      </c>
      <c r="C200" s="27">
        <v>29.69</v>
      </c>
      <c r="D200" s="27">
        <v>21.549999713897702</v>
      </c>
      <c r="E200" s="163" t="s">
        <v>4395</v>
      </c>
      <c r="F200" s="28" t="s">
        <v>1140</v>
      </c>
      <c r="G200" s="29" t="s">
        <v>154</v>
      </c>
      <c r="H200" s="9" t="s">
        <v>8</v>
      </c>
      <c r="I200" s="9">
        <v>18</v>
      </c>
      <c r="J200" s="27">
        <v>7.26</v>
      </c>
      <c r="K200" s="27">
        <v>4.7</v>
      </c>
      <c r="L200" s="27">
        <v>25.55</v>
      </c>
      <c r="M200" s="27">
        <v>25.64</v>
      </c>
      <c r="N200" s="27">
        <f t="shared" si="22"/>
        <v>0.23363938269193205</v>
      </c>
      <c r="O200" s="9">
        <v>4</v>
      </c>
      <c r="P200" s="9">
        <v>12</v>
      </c>
      <c r="Q200" s="9">
        <v>14</v>
      </c>
      <c r="R200" s="9">
        <v>14</v>
      </c>
      <c r="S200" s="26">
        <f t="shared" si="21"/>
        <v>1</v>
      </c>
      <c r="T200" s="26">
        <f t="shared" si="23"/>
        <v>0</v>
      </c>
      <c r="U200" s="26">
        <f t="shared" si="24"/>
        <v>1</v>
      </c>
      <c r="V200" s="26">
        <f t="shared" si="25"/>
        <v>0</v>
      </c>
      <c r="W200" s="26">
        <f t="shared" si="26"/>
        <v>0</v>
      </c>
      <c r="X200" s="26">
        <f t="shared" si="27"/>
        <v>0</v>
      </c>
    </row>
    <row r="201" spans="1:24">
      <c r="A201" s="27" t="s">
        <v>2910</v>
      </c>
      <c r="B201" s="27">
        <v>16.57</v>
      </c>
      <c r="C201" s="27">
        <v>16.57</v>
      </c>
      <c r="D201" s="27">
        <v>33.5599988698959</v>
      </c>
      <c r="E201" s="163" t="s">
        <v>4396</v>
      </c>
      <c r="F201" s="28" t="s">
        <v>1141</v>
      </c>
      <c r="G201" s="29" t="s">
        <v>155</v>
      </c>
      <c r="H201" s="9" t="s">
        <v>8</v>
      </c>
      <c r="I201" s="9">
        <v>9</v>
      </c>
      <c r="J201" s="27">
        <v>9.52</v>
      </c>
      <c r="K201" s="27">
        <v>8.73</v>
      </c>
      <c r="L201" s="27">
        <v>13.77</v>
      </c>
      <c r="M201" s="27">
        <v>8</v>
      </c>
      <c r="N201" s="27">
        <f t="shared" si="22"/>
        <v>0.83830960036747815</v>
      </c>
      <c r="O201" s="9">
        <v>6</v>
      </c>
      <c r="P201" s="9">
        <v>4</v>
      </c>
      <c r="Q201" s="9">
        <v>7</v>
      </c>
      <c r="R201" s="9">
        <v>4</v>
      </c>
      <c r="S201" s="26">
        <f t="shared" ref="S201:S264" si="28">COUNTIFS(L201,"&gt;3.99",M201,"&gt;3.99",N201,"&lt;0.501")</f>
        <v>0</v>
      </c>
      <c r="T201" s="26">
        <f t="shared" si="23"/>
        <v>0</v>
      </c>
      <c r="U201" s="26">
        <f t="shared" si="24"/>
        <v>0</v>
      </c>
      <c r="V201" s="26">
        <f t="shared" si="25"/>
        <v>0</v>
      </c>
      <c r="W201" s="26">
        <f t="shared" si="26"/>
        <v>0</v>
      </c>
      <c r="X201" s="26">
        <f t="shared" si="27"/>
        <v>0</v>
      </c>
    </row>
    <row r="202" spans="1:24">
      <c r="A202" s="27" t="s">
        <v>2911</v>
      </c>
      <c r="B202" s="27">
        <v>16.420000000000002</v>
      </c>
      <c r="C202" s="27">
        <v>16.420000000000002</v>
      </c>
      <c r="D202" s="27">
        <v>37.040001153945902</v>
      </c>
      <c r="E202" s="163" t="s">
        <v>4397</v>
      </c>
      <c r="F202" s="28" t="s">
        <v>1142</v>
      </c>
      <c r="G202" s="29" t="s">
        <v>1143</v>
      </c>
      <c r="H202" s="9" t="s">
        <v>8</v>
      </c>
      <c r="I202" s="9">
        <v>11</v>
      </c>
      <c r="J202" s="27">
        <v>3.57</v>
      </c>
      <c r="K202" s="27">
        <v>10</v>
      </c>
      <c r="L202" s="27">
        <v>12.41</v>
      </c>
      <c r="M202" s="27">
        <v>12.76</v>
      </c>
      <c r="N202" s="27">
        <f t="shared" si="22"/>
        <v>0.53913388955105279</v>
      </c>
      <c r="O202" s="9">
        <v>3</v>
      </c>
      <c r="P202" s="9">
        <v>6</v>
      </c>
      <c r="Q202" s="9">
        <v>8</v>
      </c>
      <c r="R202" s="9">
        <v>9</v>
      </c>
      <c r="S202" s="26">
        <f t="shared" si="28"/>
        <v>0</v>
      </c>
      <c r="T202" s="26">
        <f t="shared" si="23"/>
        <v>0</v>
      </c>
      <c r="U202" s="26">
        <f t="shared" si="24"/>
        <v>0</v>
      </c>
      <c r="V202" s="26">
        <f t="shared" si="25"/>
        <v>0</v>
      </c>
      <c r="W202" s="26">
        <f t="shared" si="26"/>
        <v>0</v>
      </c>
      <c r="X202" s="26">
        <f t="shared" si="27"/>
        <v>0</v>
      </c>
    </row>
    <row r="203" spans="1:24">
      <c r="A203" s="27" t="s">
        <v>2912</v>
      </c>
      <c r="B203" s="27">
        <v>16.39</v>
      </c>
      <c r="C203" s="27">
        <v>16.39</v>
      </c>
      <c r="D203" s="27">
        <v>27.200001478195201</v>
      </c>
      <c r="E203" s="163" t="s">
        <v>4191</v>
      </c>
      <c r="F203" s="28" t="s">
        <v>1147</v>
      </c>
      <c r="G203" s="29" t="s">
        <v>1144</v>
      </c>
      <c r="H203" s="9" t="s">
        <v>8</v>
      </c>
      <c r="I203" s="9">
        <v>9</v>
      </c>
      <c r="J203" s="27">
        <v>10.32</v>
      </c>
      <c r="K203" s="27">
        <v>9.8699999999999992</v>
      </c>
      <c r="L203" s="27"/>
      <c r="M203" s="27">
        <v>0.87</v>
      </c>
      <c r="N203" s="27">
        <f t="shared" si="22"/>
        <v>11.603448275862068</v>
      </c>
      <c r="O203" s="9">
        <v>5</v>
      </c>
      <c r="P203" s="9">
        <v>6</v>
      </c>
      <c r="Q203" s="9"/>
      <c r="R203" s="9">
        <v>1</v>
      </c>
      <c r="S203" s="26">
        <f t="shared" si="28"/>
        <v>0</v>
      </c>
      <c r="T203" s="26">
        <f t="shared" si="23"/>
        <v>0</v>
      </c>
      <c r="U203" s="26">
        <f t="shared" si="24"/>
        <v>0</v>
      </c>
      <c r="V203" s="26">
        <f t="shared" si="25"/>
        <v>1</v>
      </c>
      <c r="W203" s="26">
        <f t="shared" si="26"/>
        <v>0</v>
      </c>
      <c r="X203" s="26">
        <f t="shared" si="27"/>
        <v>1</v>
      </c>
    </row>
    <row r="204" spans="1:24">
      <c r="A204" s="27" t="s">
        <v>2913</v>
      </c>
      <c r="B204" s="27">
        <v>16.32</v>
      </c>
      <c r="C204" s="27">
        <v>16.32</v>
      </c>
      <c r="D204" s="27">
        <v>53.659999370575001</v>
      </c>
      <c r="E204" s="163" t="s">
        <v>4398</v>
      </c>
      <c r="F204" s="28" t="s">
        <v>1146</v>
      </c>
      <c r="G204" s="29" t="s">
        <v>1145</v>
      </c>
      <c r="H204" s="9" t="s">
        <v>8</v>
      </c>
      <c r="I204" s="9">
        <v>8</v>
      </c>
      <c r="J204" s="27">
        <v>7.87</v>
      </c>
      <c r="K204" s="27">
        <v>12.77</v>
      </c>
      <c r="L204" s="27">
        <v>11.26</v>
      </c>
      <c r="M204" s="27"/>
      <c r="N204" s="27">
        <f t="shared" si="22"/>
        <v>0.91651865008880995</v>
      </c>
      <c r="O204" s="9">
        <v>4</v>
      </c>
      <c r="P204" s="9">
        <v>6</v>
      </c>
      <c r="Q204" s="9">
        <v>6</v>
      </c>
      <c r="R204" s="9"/>
      <c r="S204" s="26">
        <f t="shared" si="28"/>
        <v>0</v>
      </c>
      <c r="T204" s="26">
        <f t="shared" si="23"/>
        <v>0</v>
      </c>
      <c r="U204" s="26">
        <f t="shared" si="24"/>
        <v>0</v>
      </c>
      <c r="V204" s="26">
        <f t="shared" si="25"/>
        <v>0</v>
      </c>
      <c r="W204" s="26">
        <f t="shared" si="26"/>
        <v>0</v>
      </c>
      <c r="X204" s="26">
        <f t="shared" si="27"/>
        <v>0</v>
      </c>
    </row>
    <row r="205" spans="1:24">
      <c r="A205" s="27" t="s">
        <v>2914</v>
      </c>
      <c r="B205" s="27">
        <v>16.239999999999998</v>
      </c>
      <c r="C205" s="27">
        <v>16.239999999999998</v>
      </c>
      <c r="D205" s="27">
        <v>15.1800006628036</v>
      </c>
      <c r="E205" s="163" t="s">
        <v>4399</v>
      </c>
      <c r="F205" s="28" t="s">
        <v>1148</v>
      </c>
      <c r="G205" s="29" t="s">
        <v>156</v>
      </c>
      <c r="H205" s="9" t="s">
        <v>8</v>
      </c>
      <c r="I205" s="9">
        <v>9</v>
      </c>
      <c r="J205" s="27">
        <v>3.72</v>
      </c>
      <c r="K205" s="27">
        <v>9.4</v>
      </c>
      <c r="L205" s="27">
        <v>11.44</v>
      </c>
      <c r="M205" s="27">
        <v>10.63</v>
      </c>
      <c r="N205" s="27">
        <f t="shared" si="22"/>
        <v>0.59447213411871325</v>
      </c>
      <c r="O205" s="9">
        <v>3</v>
      </c>
      <c r="P205" s="9">
        <v>6</v>
      </c>
      <c r="Q205" s="9">
        <v>5</v>
      </c>
      <c r="R205" s="9">
        <v>6</v>
      </c>
      <c r="S205" s="26">
        <f t="shared" si="28"/>
        <v>0</v>
      </c>
      <c r="T205" s="26">
        <f t="shared" si="23"/>
        <v>0</v>
      </c>
      <c r="U205" s="26">
        <f t="shared" si="24"/>
        <v>0</v>
      </c>
      <c r="V205" s="26">
        <f t="shared" si="25"/>
        <v>0</v>
      </c>
      <c r="W205" s="26">
        <f t="shared" si="26"/>
        <v>0</v>
      </c>
      <c r="X205" s="26">
        <f t="shared" si="27"/>
        <v>0</v>
      </c>
    </row>
    <row r="206" spans="1:24">
      <c r="A206" s="27" t="s">
        <v>2915</v>
      </c>
      <c r="B206" s="27">
        <v>16.22</v>
      </c>
      <c r="C206" s="27">
        <v>16.22</v>
      </c>
      <c r="D206" s="27">
        <v>16.0400003194809</v>
      </c>
      <c r="E206" s="163" t="s">
        <v>4192</v>
      </c>
      <c r="F206" s="28" t="s">
        <v>1149</v>
      </c>
      <c r="G206" s="29" t="s">
        <v>157</v>
      </c>
      <c r="H206" s="9" t="s">
        <v>8</v>
      </c>
      <c r="I206" s="9">
        <v>9</v>
      </c>
      <c r="J206" s="27">
        <v>6.56</v>
      </c>
      <c r="K206" s="27">
        <v>10.9</v>
      </c>
      <c r="L206" s="27">
        <v>2</v>
      </c>
      <c r="M206" s="27">
        <v>0.67</v>
      </c>
      <c r="N206" s="27">
        <f t="shared" si="22"/>
        <v>6.5393258426966296</v>
      </c>
      <c r="O206" s="9">
        <v>4</v>
      </c>
      <c r="P206" s="9">
        <v>6</v>
      </c>
      <c r="Q206" s="9">
        <v>1</v>
      </c>
      <c r="R206" s="9">
        <v>1</v>
      </c>
      <c r="S206" s="26">
        <f t="shared" si="28"/>
        <v>0</v>
      </c>
      <c r="T206" s="26">
        <f t="shared" si="23"/>
        <v>0</v>
      </c>
      <c r="U206" s="26">
        <f t="shared" si="24"/>
        <v>0</v>
      </c>
      <c r="V206" s="26">
        <f t="shared" si="25"/>
        <v>1</v>
      </c>
      <c r="W206" s="26">
        <f t="shared" si="26"/>
        <v>0</v>
      </c>
      <c r="X206" s="26">
        <f t="shared" si="27"/>
        <v>1</v>
      </c>
    </row>
    <row r="207" spans="1:24">
      <c r="A207" s="27" t="s">
        <v>2916</v>
      </c>
      <c r="B207" s="27">
        <v>16.2</v>
      </c>
      <c r="C207" s="27">
        <v>16.2</v>
      </c>
      <c r="D207" s="27">
        <v>13.400000333786</v>
      </c>
      <c r="E207" s="163" t="s">
        <v>4193</v>
      </c>
      <c r="F207" s="28" t="s">
        <v>1152</v>
      </c>
      <c r="G207" s="29" t="s">
        <v>1150</v>
      </c>
      <c r="H207" s="9" t="s">
        <v>8</v>
      </c>
      <c r="I207" s="9">
        <v>8</v>
      </c>
      <c r="J207" s="27">
        <v>8.4600000000000009</v>
      </c>
      <c r="K207" s="27">
        <v>14.67</v>
      </c>
      <c r="L207" s="27"/>
      <c r="M207" s="27"/>
      <c r="N207" s="27" t="e">
        <f t="shared" si="22"/>
        <v>#DIV/0!</v>
      </c>
      <c r="O207" s="9">
        <v>5</v>
      </c>
      <c r="P207" s="9">
        <v>7</v>
      </c>
      <c r="Q207" s="9"/>
      <c r="R207" s="9"/>
      <c r="S207" s="26">
        <f t="shared" si="28"/>
        <v>0</v>
      </c>
      <c r="T207" s="26">
        <f t="shared" si="23"/>
        <v>0</v>
      </c>
      <c r="U207" s="26">
        <f t="shared" si="24"/>
        <v>0</v>
      </c>
      <c r="V207" s="26">
        <f t="shared" si="25"/>
        <v>0</v>
      </c>
      <c r="W207" s="26">
        <f t="shared" si="26"/>
        <v>1</v>
      </c>
      <c r="X207" s="26">
        <f t="shared" si="27"/>
        <v>1</v>
      </c>
    </row>
    <row r="208" spans="1:24">
      <c r="A208" s="27" t="s">
        <v>2917</v>
      </c>
      <c r="B208" s="27">
        <v>16.170000000000002</v>
      </c>
      <c r="C208" s="27">
        <v>28.15</v>
      </c>
      <c r="D208" s="27">
        <v>43.75</v>
      </c>
      <c r="E208" s="163" t="s">
        <v>4400</v>
      </c>
      <c r="F208" s="28" t="s">
        <v>1151</v>
      </c>
      <c r="G208" s="29" t="s">
        <v>69</v>
      </c>
      <c r="H208" s="9" t="s">
        <v>8</v>
      </c>
      <c r="I208" s="9">
        <v>17</v>
      </c>
      <c r="J208" s="27">
        <v>6.03</v>
      </c>
      <c r="K208" s="27"/>
      <c r="L208" s="27">
        <v>28.12</v>
      </c>
      <c r="M208" s="27">
        <v>14.09</v>
      </c>
      <c r="N208" s="27">
        <f t="shared" si="22"/>
        <v>0.2857142857142857</v>
      </c>
      <c r="O208" s="9">
        <v>5</v>
      </c>
      <c r="P208" s="9"/>
      <c r="Q208" s="9">
        <v>15</v>
      </c>
      <c r="R208" s="9">
        <v>14</v>
      </c>
      <c r="S208" s="26">
        <f t="shared" si="28"/>
        <v>1</v>
      </c>
      <c r="T208" s="26">
        <f t="shared" si="23"/>
        <v>0</v>
      </c>
      <c r="U208" s="26">
        <f t="shared" si="24"/>
        <v>1</v>
      </c>
      <c r="V208" s="26">
        <f t="shared" si="25"/>
        <v>0</v>
      </c>
      <c r="W208" s="26">
        <f t="shared" si="26"/>
        <v>0</v>
      </c>
      <c r="X208" s="26">
        <f t="shared" si="27"/>
        <v>0</v>
      </c>
    </row>
    <row r="209" spans="1:24">
      <c r="A209" s="27" t="s">
        <v>2918</v>
      </c>
      <c r="B209" s="27">
        <v>16.13</v>
      </c>
      <c r="C209" s="27">
        <v>22.43</v>
      </c>
      <c r="D209" s="27">
        <v>25.319999456405601</v>
      </c>
      <c r="E209" s="163" t="s">
        <v>4401</v>
      </c>
      <c r="F209" s="28" t="s">
        <v>1154</v>
      </c>
      <c r="G209" s="29" t="s">
        <v>1153</v>
      </c>
      <c r="H209" s="9" t="s">
        <v>8</v>
      </c>
      <c r="I209" s="9">
        <v>17</v>
      </c>
      <c r="J209" s="27">
        <v>7.92</v>
      </c>
      <c r="K209" s="27">
        <v>9.85</v>
      </c>
      <c r="L209" s="27">
        <v>14.14</v>
      </c>
      <c r="M209" s="27">
        <v>2.8</v>
      </c>
      <c r="N209" s="27">
        <f t="shared" si="22"/>
        <v>1.048996458087367</v>
      </c>
      <c r="O209" s="9">
        <v>10</v>
      </c>
      <c r="P209" s="9">
        <v>8</v>
      </c>
      <c r="Q209" s="9">
        <v>15</v>
      </c>
      <c r="R209" s="9">
        <v>7</v>
      </c>
      <c r="S209" s="26">
        <f t="shared" si="28"/>
        <v>0</v>
      </c>
      <c r="T209" s="26">
        <f t="shared" si="23"/>
        <v>0</v>
      </c>
      <c r="U209" s="26">
        <f t="shared" si="24"/>
        <v>0</v>
      </c>
      <c r="V209" s="26">
        <f t="shared" si="25"/>
        <v>0</v>
      </c>
      <c r="W209" s="26">
        <f t="shared" si="26"/>
        <v>0</v>
      </c>
      <c r="X209" s="26">
        <f t="shared" si="27"/>
        <v>0</v>
      </c>
    </row>
    <row r="210" spans="1:24">
      <c r="A210" s="27" t="s">
        <v>2919</v>
      </c>
      <c r="B210" s="27">
        <v>16.12</v>
      </c>
      <c r="C210" s="27">
        <v>16.13</v>
      </c>
      <c r="D210" s="27">
        <v>28.690001368522601</v>
      </c>
      <c r="E210" s="163" t="s">
        <v>4194</v>
      </c>
      <c r="F210" s="28" t="s">
        <v>1155</v>
      </c>
      <c r="G210" s="29" t="s">
        <v>158</v>
      </c>
      <c r="H210" s="9" t="s">
        <v>8</v>
      </c>
      <c r="I210" s="9">
        <v>11</v>
      </c>
      <c r="J210" s="27">
        <v>14.93</v>
      </c>
      <c r="K210" s="27">
        <v>7.31</v>
      </c>
      <c r="L210" s="27">
        <v>0.67</v>
      </c>
      <c r="M210" s="27"/>
      <c r="N210" s="27">
        <f t="shared" si="22"/>
        <v>16.597014925373131</v>
      </c>
      <c r="O210" s="9">
        <v>8</v>
      </c>
      <c r="P210" s="9">
        <v>5</v>
      </c>
      <c r="Q210" s="9">
        <v>1</v>
      </c>
      <c r="R210" s="9"/>
      <c r="S210" s="26">
        <f t="shared" si="28"/>
        <v>0</v>
      </c>
      <c r="T210" s="26">
        <f t="shared" si="23"/>
        <v>0</v>
      </c>
      <c r="U210" s="26">
        <f t="shared" si="24"/>
        <v>0</v>
      </c>
      <c r="V210" s="26">
        <f t="shared" si="25"/>
        <v>1</v>
      </c>
      <c r="W210" s="26">
        <f t="shared" si="26"/>
        <v>0</v>
      </c>
      <c r="X210" s="26">
        <f t="shared" si="27"/>
        <v>1</v>
      </c>
    </row>
    <row r="211" spans="1:24">
      <c r="A211" s="27" t="s">
        <v>2920</v>
      </c>
      <c r="B211" s="27">
        <v>16.11</v>
      </c>
      <c r="C211" s="27">
        <v>16.11</v>
      </c>
      <c r="D211" s="27">
        <v>20.620000362396201</v>
      </c>
      <c r="E211" s="163" t="s">
        <v>4195</v>
      </c>
      <c r="F211" s="28" t="s">
        <v>1156</v>
      </c>
      <c r="G211" s="29" t="s">
        <v>159</v>
      </c>
      <c r="H211" s="9" t="s">
        <v>8</v>
      </c>
      <c r="I211" s="9">
        <v>8</v>
      </c>
      <c r="J211" s="27">
        <v>7.42</v>
      </c>
      <c r="K211" s="27">
        <v>9.49</v>
      </c>
      <c r="L211" s="27">
        <v>2.64</v>
      </c>
      <c r="M211" s="27">
        <v>3.3</v>
      </c>
      <c r="N211" s="27">
        <f t="shared" si="22"/>
        <v>2.8468013468013469</v>
      </c>
      <c r="O211" s="9">
        <v>4</v>
      </c>
      <c r="P211" s="9">
        <v>5</v>
      </c>
      <c r="Q211" s="9">
        <v>2</v>
      </c>
      <c r="R211" s="9">
        <v>2</v>
      </c>
      <c r="S211" s="26">
        <f t="shared" si="28"/>
        <v>0</v>
      </c>
      <c r="T211" s="26">
        <f t="shared" si="23"/>
        <v>0</v>
      </c>
      <c r="U211" s="26">
        <f t="shared" si="24"/>
        <v>0</v>
      </c>
      <c r="V211" s="26">
        <f t="shared" si="25"/>
        <v>1</v>
      </c>
      <c r="W211" s="26">
        <f t="shared" si="26"/>
        <v>0</v>
      </c>
      <c r="X211" s="26">
        <f t="shared" si="27"/>
        <v>1</v>
      </c>
    </row>
    <row r="212" spans="1:24">
      <c r="A212" s="27" t="s">
        <v>2921</v>
      </c>
      <c r="B212" s="27">
        <v>16.04</v>
      </c>
      <c r="C212" s="27">
        <v>16.04</v>
      </c>
      <c r="D212" s="27">
        <v>30.599999427795399</v>
      </c>
      <c r="E212" s="163" t="s">
        <v>4402</v>
      </c>
      <c r="F212" s="28" t="s">
        <v>1159</v>
      </c>
      <c r="G212" s="29" t="s">
        <v>1157</v>
      </c>
      <c r="H212" s="9" t="s">
        <v>8</v>
      </c>
      <c r="I212" s="9">
        <v>8</v>
      </c>
      <c r="J212" s="27">
        <v>6.03</v>
      </c>
      <c r="K212" s="27">
        <v>9.77</v>
      </c>
      <c r="L212" s="27">
        <v>12</v>
      </c>
      <c r="M212" s="27">
        <v>10</v>
      </c>
      <c r="N212" s="27">
        <f t="shared" si="22"/>
        <v>0.71818181818181825</v>
      </c>
      <c r="O212" s="9">
        <v>3</v>
      </c>
      <c r="P212" s="9">
        <v>5</v>
      </c>
      <c r="Q212" s="9">
        <v>6</v>
      </c>
      <c r="R212" s="9">
        <v>5</v>
      </c>
      <c r="S212" s="26">
        <f t="shared" si="28"/>
        <v>0</v>
      </c>
      <c r="T212" s="26">
        <f t="shared" si="23"/>
        <v>0</v>
      </c>
      <c r="U212" s="26">
        <f t="shared" si="24"/>
        <v>0</v>
      </c>
      <c r="V212" s="26">
        <f t="shared" si="25"/>
        <v>0</v>
      </c>
      <c r="W212" s="26">
        <f t="shared" si="26"/>
        <v>0</v>
      </c>
      <c r="X212" s="26">
        <f t="shared" si="27"/>
        <v>0</v>
      </c>
    </row>
    <row r="213" spans="1:24" s="17" customFormat="1">
      <c r="A213" s="27" t="s">
        <v>2922</v>
      </c>
      <c r="B213" s="27">
        <v>16.04</v>
      </c>
      <c r="C213" s="27">
        <v>16.04</v>
      </c>
      <c r="D213" s="27">
        <v>47.369998693466201</v>
      </c>
      <c r="E213" s="163" t="s">
        <v>4403</v>
      </c>
      <c r="F213" s="28" t="s">
        <v>1158</v>
      </c>
      <c r="G213" s="29" t="s">
        <v>160</v>
      </c>
      <c r="H213" s="9" t="s">
        <v>8</v>
      </c>
      <c r="I213" s="9">
        <v>10</v>
      </c>
      <c r="J213" s="27">
        <v>8.9499999999999993</v>
      </c>
      <c r="K213" s="27">
        <v>12</v>
      </c>
      <c r="L213" s="27">
        <v>8.0299999999999994</v>
      </c>
      <c r="M213" s="27">
        <v>12.04</v>
      </c>
      <c r="N213" s="27">
        <f t="shared" si="22"/>
        <v>1.0438465371200796</v>
      </c>
      <c r="O213" s="9">
        <v>8</v>
      </c>
      <c r="P213" s="9">
        <v>7</v>
      </c>
      <c r="Q213" s="9">
        <v>4</v>
      </c>
      <c r="R213" s="9">
        <v>7</v>
      </c>
      <c r="S213" s="26">
        <f t="shared" si="28"/>
        <v>0</v>
      </c>
      <c r="T213" s="26">
        <f t="shared" si="23"/>
        <v>0</v>
      </c>
      <c r="U213" s="26">
        <f t="shared" si="24"/>
        <v>0</v>
      </c>
      <c r="V213" s="26">
        <f t="shared" si="25"/>
        <v>0</v>
      </c>
      <c r="W213" s="26">
        <f t="shared" si="26"/>
        <v>0</v>
      </c>
      <c r="X213" s="26">
        <f t="shared" si="27"/>
        <v>0</v>
      </c>
    </row>
    <row r="214" spans="1:24">
      <c r="A214" s="27" t="s">
        <v>2923</v>
      </c>
      <c r="B214" s="27">
        <v>16.03</v>
      </c>
      <c r="C214" s="27">
        <v>16.03</v>
      </c>
      <c r="D214" s="27">
        <v>28.159999847412099</v>
      </c>
      <c r="E214" s="163" t="s">
        <v>4404</v>
      </c>
      <c r="F214" s="28" t="s">
        <v>1161</v>
      </c>
      <c r="G214" s="29" t="s">
        <v>161</v>
      </c>
      <c r="H214" s="9" t="s">
        <v>8</v>
      </c>
      <c r="I214" s="9">
        <v>10</v>
      </c>
      <c r="J214" s="27">
        <v>2.73</v>
      </c>
      <c r="K214" s="27">
        <v>8.35</v>
      </c>
      <c r="L214" s="27">
        <v>12.13</v>
      </c>
      <c r="M214" s="27">
        <v>12</v>
      </c>
      <c r="N214" s="27">
        <f t="shared" si="22"/>
        <v>0.4591794446746788</v>
      </c>
      <c r="O214" s="9">
        <v>1</v>
      </c>
      <c r="P214" s="9">
        <v>4</v>
      </c>
      <c r="Q214" s="9">
        <v>8</v>
      </c>
      <c r="R214" s="9">
        <v>6</v>
      </c>
      <c r="S214" s="26">
        <f t="shared" si="28"/>
        <v>1</v>
      </c>
      <c r="T214" s="26">
        <f t="shared" si="23"/>
        <v>0</v>
      </c>
      <c r="U214" s="26">
        <f t="shared" si="24"/>
        <v>1</v>
      </c>
      <c r="V214" s="26">
        <f t="shared" si="25"/>
        <v>0</v>
      </c>
      <c r="W214" s="26">
        <f t="shared" si="26"/>
        <v>0</v>
      </c>
      <c r="X214" s="26">
        <f t="shared" si="27"/>
        <v>0</v>
      </c>
    </row>
    <row r="215" spans="1:24">
      <c r="A215" s="27" t="s">
        <v>2925</v>
      </c>
      <c r="B215" s="27">
        <v>16</v>
      </c>
      <c r="C215" s="27">
        <v>16</v>
      </c>
      <c r="D215" s="27">
        <v>58.2799971103668</v>
      </c>
      <c r="E215" s="163" t="s">
        <v>4406</v>
      </c>
      <c r="F215" s="28" t="s">
        <v>1162</v>
      </c>
      <c r="G215" s="29" t="s">
        <v>163</v>
      </c>
      <c r="H215" s="9" t="s">
        <v>8</v>
      </c>
      <c r="I215" s="9">
        <v>9</v>
      </c>
      <c r="J215" s="27">
        <v>8.76</v>
      </c>
      <c r="K215" s="27">
        <v>12</v>
      </c>
      <c r="L215" s="27">
        <v>14.63</v>
      </c>
      <c r="M215" s="27">
        <v>8.08</v>
      </c>
      <c r="N215" s="27">
        <f t="shared" si="22"/>
        <v>0.9141347424042271</v>
      </c>
      <c r="O215" s="9">
        <v>4</v>
      </c>
      <c r="P215" s="9">
        <v>7</v>
      </c>
      <c r="Q215" s="9">
        <v>8</v>
      </c>
      <c r="R215" s="9">
        <v>4</v>
      </c>
      <c r="S215" s="26">
        <f t="shared" si="28"/>
        <v>0</v>
      </c>
      <c r="T215" s="26">
        <f t="shared" si="23"/>
        <v>0</v>
      </c>
      <c r="U215" s="26">
        <f t="shared" si="24"/>
        <v>0</v>
      </c>
      <c r="V215" s="26">
        <f t="shared" si="25"/>
        <v>0</v>
      </c>
      <c r="W215" s="26">
        <f t="shared" si="26"/>
        <v>0</v>
      </c>
      <c r="X215" s="26">
        <f t="shared" si="27"/>
        <v>0</v>
      </c>
    </row>
    <row r="216" spans="1:24">
      <c r="A216" s="27" t="s">
        <v>2926</v>
      </c>
      <c r="B216" s="27">
        <v>16</v>
      </c>
      <c r="C216" s="27">
        <v>16</v>
      </c>
      <c r="D216" s="27">
        <v>47.999998927116401</v>
      </c>
      <c r="E216" s="163" t="s">
        <v>4405</v>
      </c>
      <c r="F216" s="28" t="s">
        <v>1163</v>
      </c>
      <c r="G216" s="29" t="s">
        <v>164</v>
      </c>
      <c r="H216" s="9" t="s">
        <v>8</v>
      </c>
      <c r="I216" s="9">
        <v>11</v>
      </c>
      <c r="J216" s="27">
        <v>4.91</v>
      </c>
      <c r="K216" s="27">
        <v>13.8</v>
      </c>
      <c r="L216" s="27">
        <v>14.18</v>
      </c>
      <c r="M216" s="27">
        <v>15.16</v>
      </c>
      <c r="N216" s="27">
        <f t="shared" si="22"/>
        <v>0.63769597818677581</v>
      </c>
      <c r="O216" s="9">
        <v>4</v>
      </c>
      <c r="P216" s="9">
        <v>8</v>
      </c>
      <c r="Q216" s="9">
        <v>9</v>
      </c>
      <c r="R216" s="9">
        <v>10</v>
      </c>
      <c r="S216" s="26">
        <f t="shared" si="28"/>
        <v>0</v>
      </c>
      <c r="T216" s="26">
        <f t="shared" si="23"/>
        <v>0</v>
      </c>
      <c r="U216" s="26">
        <f t="shared" si="24"/>
        <v>0</v>
      </c>
      <c r="V216" s="26">
        <f t="shared" si="25"/>
        <v>0</v>
      </c>
      <c r="W216" s="26">
        <f t="shared" si="26"/>
        <v>0</v>
      </c>
      <c r="X216" s="26">
        <f t="shared" si="27"/>
        <v>0</v>
      </c>
    </row>
    <row r="217" spans="1:24">
      <c r="A217" s="27" t="s">
        <v>2927</v>
      </c>
      <c r="B217" s="27">
        <v>16</v>
      </c>
      <c r="C217" s="27">
        <v>16</v>
      </c>
      <c r="D217" s="27">
        <v>21.199999749660499</v>
      </c>
      <c r="E217" s="163" t="s">
        <v>4243</v>
      </c>
      <c r="F217" s="28" t="s">
        <v>1164</v>
      </c>
      <c r="G217" s="29" t="s">
        <v>165</v>
      </c>
      <c r="H217" s="9" t="s">
        <v>8</v>
      </c>
      <c r="I217" s="9">
        <v>8</v>
      </c>
      <c r="J217" s="27">
        <v>8.4600000000000009</v>
      </c>
      <c r="K217" s="27">
        <v>14</v>
      </c>
      <c r="L217" s="27">
        <v>4</v>
      </c>
      <c r="M217" s="27"/>
      <c r="N217" s="27">
        <f t="shared" si="22"/>
        <v>2.8075000000000001</v>
      </c>
      <c r="O217" s="9">
        <v>4</v>
      </c>
      <c r="P217" s="9">
        <v>7</v>
      </c>
      <c r="Q217" s="9">
        <v>2</v>
      </c>
      <c r="R217" s="9"/>
      <c r="S217" s="26">
        <f t="shared" si="28"/>
        <v>0</v>
      </c>
      <c r="T217" s="26">
        <f t="shared" si="23"/>
        <v>0</v>
      </c>
      <c r="U217" s="26">
        <f t="shared" si="24"/>
        <v>0</v>
      </c>
      <c r="V217" s="26">
        <f t="shared" si="25"/>
        <v>1</v>
      </c>
      <c r="W217" s="26">
        <f t="shared" si="26"/>
        <v>0</v>
      </c>
      <c r="X217" s="26">
        <f t="shared" si="27"/>
        <v>1</v>
      </c>
    </row>
    <row r="218" spans="1:24">
      <c r="A218" s="27" t="s">
        <v>2924</v>
      </c>
      <c r="B218" s="27">
        <v>15.97</v>
      </c>
      <c r="C218" s="27">
        <v>15.97</v>
      </c>
      <c r="D218" s="27">
        <v>16.889999806881001</v>
      </c>
      <c r="E218" s="163" t="s">
        <v>4407</v>
      </c>
      <c r="F218" s="28" t="s">
        <v>1160</v>
      </c>
      <c r="G218" s="29" t="s">
        <v>162</v>
      </c>
      <c r="H218" s="9" t="s">
        <v>8</v>
      </c>
      <c r="I218" s="9">
        <v>8</v>
      </c>
      <c r="J218" s="27"/>
      <c r="K218" s="27">
        <v>1.75</v>
      </c>
      <c r="L218" s="27">
        <v>10.31</v>
      </c>
      <c r="M218" s="27">
        <v>9.23</v>
      </c>
      <c r="N218" s="27">
        <f t="shared" si="22"/>
        <v>0.17911975435005117</v>
      </c>
      <c r="O218" s="9"/>
      <c r="P218" s="9">
        <v>1</v>
      </c>
      <c r="Q218" s="9">
        <v>5</v>
      </c>
      <c r="R218" s="9">
        <v>5</v>
      </c>
      <c r="S218" s="26">
        <f t="shared" si="28"/>
        <v>1</v>
      </c>
      <c r="T218" s="26">
        <f t="shared" si="23"/>
        <v>0</v>
      </c>
      <c r="U218" s="26">
        <f t="shared" si="24"/>
        <v>1</v>
      </c>
      <c r="V218" s="26">
        <f t="shared" si="25"/>
        <v>0</v>
      </c>
      <c r="W218" s="26">
        <f t="shared" si="26"/>
        <v>0</v>
      </c>
      <c r="X218" s="26">
        <f t="shared" si="27"/>
        <v>0</v>
      </c>
    </row>
    <row r="219" spans="1:24">
      <c r="A219" s="27" t="s">
        <v>2928</v>
      </c>
      <c r="B219" s="27">
        <v>15.85</v>
      </c>
      <c r="C219" s="27">
        <v>15.85</v>
      </c>
      <c r="D219" s="27">
        <v>22.990000247955301</v>
      </c>
      <c r="E219" s="163" t="s">
        <v>4408</v>
      </c>
      <c r="F219" s="28" t="s">
        <v>1165</v>
      </c>
      <c r="G219" s="29" t="s">
        <v>1166</v>
      </c>
      <c r="H219" s="9" t="s">
        <v>8</v>
      </c>
      <c r="I219" s="9">
        <v>8</v>
      </c>
      <c r="J219" s="27">
        <v>8.58</v>
      </c>
      <c r="K219" s="27">
        <v>6</v>
      </c>
      <c r="L219" s="27">
        <v>12.9</v>
      </c>
      <c r="M219" s="27">
        <v>12.85</v>
      </c>
      <c r="N219" s="27">
        <f t="shared" si="22"/>
        <v>0.56621359223300971</v>
      </c>
      <c r="O219" s="9">
        <v>3</v>
      </c>
      <c r="P219" s="9">
        <v>3</v>
      </c>
      <c r="Q219" s="9">
        <v>7</v>
      </c>
      <c r="R219" s="9">
        <v>7</v>
      </c>
      <c r="S219" s="26">
        <f t="shared" si="28"/>
        <v>0</v>
      </c>
      <c r="T219" s="26">
        <f t="shared" si="23"/>
        <v>0</v>
      </c>
      <c r="U219" s="26">
        <f t="shared" si="24"/>
        <v>0</v>
      </c>
      <c r="V219" s="26">
        <f t="shared" si="25"/>
        <v>0</v>
      </c>
      <c r="W219" s="26">
        <f t="shared" si="26"/>
        <v>0</v>
      </c>
      <c r="X219" s="26">
        <f t="shared" si="27"/>
        <v>0</v>
      </c>
    </row>
    <row r="220" spans="1:24">
      <c r="A220" s="27" t="s">
        <v>2929</v>
      </c>
      <c r="B220" s="27">
        <v>15.83</v>
      </c>
      <c r="C220" s="27">
        <v>15.83</v>
      </c>
      <c r="D220" s="27">
        <v>8.1079997122287804</v>
      </c>
      <c r="E220" s="163" t="s">
        <v>4409</v>
      </c>
      <c r="F220" s="28" t="s">
        <v>1169</v>
      </c>
      <c r="G220" s="29" t="s">
        <v>166</v>
      </c>
      <c r="H220" s="9" t="s">
        <v>8</v>
      </c>
      <c r="I220" s="9">
        <v>8</v>
      </c>
      <c r="J220" s="27"/>
      <c r="K220" s="27">
        <v>5.27</v>
      </c>
      <c r="L220" s="27">
        <v>6.11</v>
      </c>
      <c r="M220" s="27">
        <v>13.95</v>
      </c>
      <c r="N220" s="27">
        <f t="shared" si="22"/>
        <v>0.52542372881355937</v>
      </c>
      <c r="O220" s="9"/>
      <c r="P220" s="9">
        <v>3</v>
      </c>
      <c r="Q220" s="9">
        <v>3</v>
      </c>
      <c r="R220" s="9">
        <v>7</v>
      </c>
      <c r="S220" s="26">
        <f t="shared" si="28"/>
        <v>0</v>
      </c>
      <c r="T220" s="26">
        <f t="shared" si="23"/>
        <v>0</v>
      </c>
      <c r="U220" s="26">
        <f t="shared" si="24"/>
        <v>0</v>
      </c>
      <c r="V220" s="26">
        <f t="shared" si="25"/>
        <v>0</v>
      </c>
      <c r="W220" s="26">
        <f t="shared" si="26"/>
        <v>0</v>
      </c>
      <c r="X220" s="26">
        <f t="shared" si="27"/>
        <v>0</v>
      </c>
    </row>
    <row r="221" spans="1:24">
      <c r="A221" s="27" t="s">
        <v>2930</v>
      </c>
      <c r="B221" s="27">
        <v>15.82</v>
      </c>
      <c r="C221" s="27">
        <v>15.82</v>
      </c>
      <c r="D221" s="27">
        <v>6.09100013971329</v>
      </c>
      <c r="E221" s="163" t="s">
        <v>4410</v>
      </c>
      <c r="F221" s="28" t="s">
        <v>1170</v>
      </c>
      <c r="G221" s="29" t="s">
        <v>167</v>
      </c>
      <c r="H221" s="9" t="s">
        <v>8</v>
      </c>
      <c r="I221" s="9">
        <v>9</v>
      </c>
      <c r="J221" s="27">
        <v>5</v>
      </c>
      <c r="K221" s="27">
        <v>13.51</v>
      </c>
      <c r="L221" s="27">
        <v>3.53</v>
      </c>
      <c r="M221" s="27">
        <v>10.34</v>
      </c>
      <c r="N221" s="27">
        <f t="shared" si="22"/>
        <v>1.334534967555876</v>
      </c>
      <c r="O221" s="9">
        <v>3</v>
      </c>
      <c r="P221" s="9">
        <v>7</v>
      </c>
      <c r="Q221" s="9">
        <v>2</v>
      </c>
      <c r="R221" s="9">
        <v>6</v>
      </c>
      <c r="S221" s="26">
        <f t="shared" si="28"/>
        <v>0</v>
      </c>
      <c r="T221" s="26">
        <f t="shared" si="23"/>
        <v>0</v>
      </c>
      <c r="U221" s="26">
        <f t="shared" si="24"/>
        <v>0</v>
      </c>
      <c r="V221" s="26">
        <f t="shared" si="25"/>
        <v>0</v>
      </c>
      <c r="W221" s="26">
        <f t="shared" si="26"/>
        <v>0</v>
      </c>
      <c r="X221" s="26">
        <f t="shared" si="27"/>
        <v>0</v>
      </c>
    </row>
    <row r="222" spans="1:24" s="15" customFormat="1">
      <c r="A222" s="27" t="s">
        <v>2931</v>
      </c>
      <c r="B222" s="27">
        <v>15.82</v>
      </c>
      <c r="C222" s="27">
        <v>15.82</v>
      </c>
      <c r="D222" s="27">
        <v>21.809999644756299</v>
      </c>
      <c r="E222" s="163" t="s">
        <v>4248</v>
      </c>
      <c r="F222" s="28" t="s">
        <v>1167</v>
      </c>
      <c r="G222" s="29" t="s">
        <v>168</v>
      </c>
      <c r="H222" s="9" t="s">
        <v>8</v>
      </c>
      <c r="I222" s="9">
        <v>9</v>
      </c>
      <c r="J222" s="27">
        <v>5.78</v>
      </c>
      <c r="K222" s="27">
        <v>13.77</v>
      </c>
      <c r="L222" s="27">
        <v>4.67</v>
      </c>
      <c r="M222" s="27">
        <v>2.73</v>
      </c>
      <c r="N222" s="27">
        <f t="shared" si="22"/>
        <v>2.6418918918918917</v>
      </c>
      <c r="O222" s="9">
        <v>3</v>
      </c>
      <c r="P222" s="9">
        <v>7</v>
      </c>
      <c r="Q222" s="9">
        <v>3</v>
      </c>
      <c r="R222" s="9">
        <v>2</v>
      </c>
      <c r="S222" s="26">
        <f t="shared" si="28"/>
        <v>0</v>
      </c>
      <c r="T222" s="26">
        <f t="shared" si="23"/>
        <v>0</v>
      </c>
      <c r="U222" s="26">
        <f t="shared" si="24"/>
        <v>0</v>
      </c>
      <c r="V222" s="26">
        <f t="shared" si="25"/>
        <v>1</v>
      </c>
      <c r="W222" s="26">
        <f t="shared" si="26"/>
        <v>0</v>
      </c>
      <c r="X222" s="26">
        <f t="shared" si="27"/>
        <v>1</v>
      </c>
    </row>
    <row r="223" spans="1:24">
      <c r="A223" s="27" t="s">
        <v>2932</v>
      </c>
      <c r="B223" s="27">
        <v>15.77</v>
      </c>
      <c r="C223" s="27">
        <v>15.77</v>
      </c>
      <c r="D223" s="27">
        <v>20.749999582767501</v>
      </c>
      <c r="E223" s="163" t="s">
        <v>4411</v>
      </c>
      <c r="F223" s="28" t="s">
        <v>1171</v>
      </c>
      <c r="G223" s="29" t="s">
        <v>1168</v>
      </c>
      <c r="H223" s="9" t="s">
        <v>8</v>
      </c>
      <c r="I223" s="9">
        <v>9</v>
      </c>
      <c r="J223" s="27">
        <v>6.62</v>
      </c>
      <c r="K223" s="27">
        <v>3.29</v>
      </c>
      <c r="L223" s="27">
        <v>10</v>
      </c>
      <c r="M223" s="27">
        <v>10.81</v>
      </c>
      <c r="N223" s="27">
        <f t="shared" si="22"/>
        <v>0.47621335896203743</v>
      </c>
      <c r="O223" s="9">
        <v>4</v>
      </c>
      <c r="P223" s="9">
        <v>2</v>
      </c>
      <c r="Q223" s="9">
        <v>5</v>
      </c>
      <c r="R223" s="9">
        <v>6</v>
      </c>
      <c r="S223" s="26">
        <f t="shared" si="28"/>
        <v>1</v>
      </c>
      <c r="T223" s="26">
        <f t="shared" si="23"/>
        <v>0</v>
      </c>
      <c r="U223" s="26">
        <f t="shared" si="24"/>
        <v>1</v>
      </c>
      <c r="V223" s="26">
        <f t="shared" si="25"/>
        <v>0</v>
      </c>
      <c r="W223" s="26">
        <f t="shared" si="26"/>
        <v>0</v>
      </c>
      <c r="X223" s="26">
        <f t="shared" si="27"/>
        <v>0</v>
      </c>
    </row>
    <row r="224" spans="1:24">
      <c r="A224" s="27" t="s">
        <v>2933</v>
      </c>
      <c r="B224" s="27">
        <v>15.66</v>
      </c>
      <c r="C224" s="27">
        <v>15.66</v>
      </c>
      <c r="D224" s="27">
        <v>56.5199971199036</v>
      </c>
      <c r="E224" s="163" t="s">
        <v>4412</v>
      </c>
      <c r="F224" s="28" t="s">
        <v>1172</v>
      </c>
      <c r="G224" s="29" t="s">
        <v>169</v>
      </c>
      <c r="H224" s="9" t="s">
        <v>8</v>
      </c>
      <c r="I224" s="9">
        <v>10</v>
      </c>
      <c r="J224" s="27">
        <v>9</v>
      </c>
      <c r="K224" s="27">
        <v>10.1</v>
      </c>
      <c r="L224" s="27">
        <v>10.09</v>
      </c>
      <c r="M224" s="27">
        <v>6.38</v>
      </c>
      <c r="N224" s="27">
        <f t="shared" si="22"/>
        <v>1.1596842744383731</v>
      </c>
      <c r="O224" s="9">
        <v>5</v>
      </c>
      <c r="P224" s="9">
        <v>5</v>
      </c>
      <c r="Q224" s="9">
        <v>6</v>
      </c>
      <c r="R224" s="9">
        <v>3</v>
      </c>
      <c r="S224" s="26">
        <f t="shared" si="28"/>
        <v>0</v>
      </c>
      <c r="T224" s="26">
        <f t="shared" si="23"/>
        <v>0</v>
      </c>
      <c r="U224" s="26">
        <f t="shared" si="24"/>
        <v>0</v>
      </c>
      <c r="V224" s="26">
        <f t="shared" si="25"/>
        <v>0</v>
      </c>
      <c r="W224" s="26">
        <f t="shared" si="26"/>
        <v>0</v>
      </c>
      <c r="X224" s="26">
        <f t="shared" si="27"/>
        <v>0</v>
      </c>
    </row>
    <row r="225" spans="1:24">
      <c r="A225" s="27" t="s">
        <v>2934</v>
      </c>
      <c r="B225" s="27">
        <v>15.59</v>
      </c>
      <c r="C225" s="27">
        <v>15.59</v>
      </c>
      <c r="D225" s="27">
        <v>15.569999814033499</v>
      </c>
      <c r="E225" s="163" t="s">
        <v>4413</v>
      </c>
      <c r="F225" s="28" t="s">
        <v>1173</v>
      </c>
      <c r="G225" s="29" t="s">
        <v>170</v>
      </c>
      <c r="H225" s="9" t="s">
        <v>8</v>
      </c>
      <c r="I225" s="9">
        <v>9</v>
      </c>
      <c r="J225" s="27">
        <v>0.75</v>
      </c>
      <c r="K225" s="27"/>
      <c r="L225" s="27">
        <v>11.72</v>
      </c>
      <c r="M225" s="27">
        <v>11.79</v>
      </c>
      <c r="N225" s="27">
        <f t="shared" si="22"/>
        <v>6.3802637175669932E-2</v>
      </c>
      <c r="O225" s="9">
        <v>2</v>
      </c>
      <c r="P225" s="9"/>
      <c r="Q225" s="9">
        <v>6</v>
      </c>
      <c r="R225" s="9">
        <v>6</v>
      </c>
      <c r="S225" s="26">
        <f t="shared" si="28"/>
        <v>1</v>
      </c>
      <c r="T225" s="26">
        <f t="shared" si="23"/>
        <v>0</v>
      </c>
      <c r="U225" s="26">
        <f t="shared" si="24"/>
        <v>1</v>
      </c>
      <c r="V225" s="26">
        <f t="shared" si="25"/>
        <v>0</v>
      </c>
      <c r="W225" s="26">
        <f t="shared" si="26"/>
        <v>0</v>
      </c>
      <c r="X225" s="26">
        <f t="shared" si="27"/>
        <v>0</v>
      </c>
    </row>
    <row r="226" spans="1:24">
      <c r="A226" s="27" t="s">
        <v>2935</v>
      </c>
      <c r="B226" s="27">
        <v>15.45</v>
      </c>
      <c r="C226" s="27">
        <v>15.45</v>
      </c>
      <c r="D226" s="27">
        <v>4.1829999536275899</v>
      </c>
      <c r="E226" s="163" t="s">
        <v>4414</v>
      </c>
      <c r="F226" s="28" t="s">
        <v>1182</v>
      </c>
      <c r="G226" s="29" t="s">
        <v>868</v>
      </c>
      <c r="H226" s="9" t="s">
        <v>8</v>
      </c>
      <c r="I226" s="9">
        <v>9</v>
      </c>
      <c r="J226" s="27"/>
      <c r="K226" s="27">
        <v>11.35</v>
      </c>
      <c r="L226" s="27">
        <v>8.94</v>
      </c>
      <c r="M226" s="27">
        <v>0.84</v>
      </c>
      <c r="N226" s="27">
        <f t="shared" si="22"/>
        <v>2.3210633946830268</v>
      </c>
      <c r="O226" s="9"/>
      <c r="P226" s="9">
        <v>6</v>
      </c>
      <c r="Q226" s="9">
        <v>4</v>
      </c>
      <c r="R226" s="9">
        <v>1</v>
      </c>
      <c r="S226" s="26">
        <f t="shared" si="28"/>
        <v>0</v>
      </c>
      <c r="T226" s="26">
        <f t="shared" si="23"/>
        <v>0</v>
      </c>
      <c r="U226" s="26">
        <f t="shared" si="24"/>
        <v>0</v>
      </c>
      <c r="V226" s="26">
        <f t="shared" si="25"/>
        <v>0</v>
      </c>
      <c r="W226" s="26">
        <f t="shared" si="26"/>
        <v>0</v>
      </c>
      <c r="X226" s="26">
        <f t="shared" si="27"/>
        <v>0</v>
      </c>
    </row>
    <row r="227" spans="1:24">
      <c r="A227" s="27" t="s">
        <v>2936</v>
      </c>
      <c r="B227" s="27">
        <v>15.42</v>
      </c>
      <c r="C227" s="27">
        <v>15.42</v>
      </c>
      <c r="D227" s="27">
        <v>51.660001277923598</v>
      </c>
      <c r="E227" s="163" t="s">
        <v>4415</v>
      </c>
      <c r="F227" s="28" t="s">
        <v>1187</v>
      </c>
      <c r="G227" s="29" t="s">
        <v>1186</v>
      </c>
      <c r="H227" s="9" t="s">
        <v>8</v>
      </c>
      <c r="I227" s="9">
        <v>10</v>
      </c>
      <c r="J227" s="27">
        <v>2</v>
      </c>
      <c r="K227" s="27">
        <v>10</v>
      </c>
      <c r="L227" s="27">
        <v>2</v>
      </c>
      <c r="M227" s="27">
        <v>13.96</v>
      </c>
      <c r="N227" s="27">
        <f t="shared" si="22"/>
        <v>0.75187969924812026</v>
      </c>
      <c r="O227" s="9">
        <v>3</v>
      </c>
      <c r="P227" s="9">
        <v>5</v>
      </c>
      <c r="Q227" s="9">
        <v>9</v>
      </c>
      <c r="R227" s="9">
        <v>7</v>
      </c>
      <c r="S227" s="26">
        <f t="shared" si="28"/>
        <v>0</v>
      </c>
      <c r="T227" s="26">
        <f t="shared" si="23"/>
        <v>0</v>
      </c>
      <c r="U227" s="26">
        <f t="shared" si="24"/>
        <v>0</v>
      </c>
      <c r="V227" s="26">
        <f t="shared" si="25"/>
        <v>0</v>
      </c>
      <c r="W227" s="26">
        <f t="shared" si="26"/>
        <v>0</v>
      </c>
      <c r="X227" s="26">
        <f t="shared" si="27"/>
        <v>0</v>
      </c>
    </row>
    <row r="228" spans="1:24">
      <c r="A228" s="27" t="s">
        <v>2937</v>
      </c>
      <c r="B228" s="27">
        <v>15.39</v>
      </c>
      <c r="C228" s="27">
        <v>15.39</v>
      </c>
      <c r="D228" s="27">
        <v>28.5699993371964</v>
      </c>
      <c r="E228" s="163" t="s">
        <v>4416</v>
      </c>
      <c r="F228" s="28" t="s">
        <v>1174</v>
      </c>
      <c r="G228" s="29" t="s">
        <v>171</v>
      </c>
      <c r="H228" s="9" t="s">
        <v>8</v>
      </c>
      <c r="I228" s="9">
        <v>8</v>
      </c>
      <c r="J228" s="27"/>
      <c r="K228" s="27">
        <v>2.98</v>
      </c>
      <c r="L228" s="27">
        <v>12</v>
      </c>
      <c r="M228" s="27">
        <v>8.0500000000000007</v>
      </c>
      <c r="N228" s="27">
        <f t="shared" si="22"/>
        <v>0.2972568578553616</v>
      </c>
      <c r="O228" s="9"/>
      <c r="P228" s="9">
        <v>2</v>
      </c>
      <c r="Q228" s="9">
        <v>6</v>
      </c>
      <c r="R228" s="9">
        <v>4</v>
      </c>
      <c r="S228" s="26">
        <f t="shared" si="28"/>
        <v>1</v>
      </c>
      <c r="T228" s="26">
        <f t="shared" si="23"/>
        <v>0</v>
      </c>
      <c r="U228" s="26">
        <f t="shared" si="24"/>
        <v>1</v>
      </c>
      <c r="V228" s="26">
        <f t="shared" si="25"/>
        <v>0</v>
      </c>
      <c r="W228" s="26">
        <f t="shared" si="26"/>
        <v>0</v>
      </c>
      <c r="X228" s="26">
        <f t="shared" si="27"/>
        <v>0</v>
      </c>
    </row>
    <row r="229" spans="1:24">
      <c r="A229" s="27" t="s">
        <v>2938</v>
      </c>
      <c r="B229" s="27">
        <v>15.34</v>
      </c>
      <c r="C229" s="27">
        <v>15.34</v>
      </c>
      <c r="D229" s="27">
        <v>62.2099995613098</v>
      </c>
      <c r="E229" s="163" t="s">
        <v>4417</v>
      </c>
      <c r="F229" s="28" t="s">
        <v>1192</v>
      </c>
      <c r="G229" s="29" t="s">
        <v>1175</v>
      </c>
      <c r="H229" s="9" t="s">
        <v>8</v>
      </c>
      <c r="I229" s="9">
        <v>9</v>
      </c>
      <c r="J229" s="27">
        <v>3.46</v>
      </c>
      <c r="K229" s="27">
        <v>8.48</v>
      </c>
      <c r="L229" s="27">
        <v>2</v>
      </c>
      <c r="M229" s="27"/>
      <c r="N229" s="27">
        <f t="shared" si="22"/>
        <v>2.9850000000000003</v>
      </c>
      <c r="O229" s="9">
        <v>6</v>
      </c>
      <c r="P229" s="9">
        <v>6</v>
      </c>
      <c r="Q229" s="9">
        <v>5</v>
      </c>
      <c r="R229" s="9"/>
      <c r="S229" s="26">
        <f t="shared" si="28"/>
        <v>0</v>
      </c>
      <c r="T229" s="26">
        <f t="shared" si="23"/>
        <v>0</v>
      </c>
      <c r="U229" s="26">
        <f t="shared" si="24"/>
        <v>0</v>
      </c>
      <c r="V229" s="26">
        <f t="shared" si="25"/>
        <v>0</v>
      </c>
      <c r="W229" s="26">
        <f t="shared" si="26"/>
        <v>0</v>
      </c>
      <c r="X229" s="26">
        <f t="shared" si="27"/>
        <v>0</v>
      </c>
    </row>
    <row r="230" spans="1:24">
      <c r="A230" s="27" t="s">
        <v>2939</v>
      </c>
      <c r="B230" s="27">
        <v>15.33</v>
      </c>
      <c r="C230" s="27">
        <v>15.33</v>
      </c>
      <c r="D230" s="27">
        <v>15.410000085830699</v>
      </c>
      <c r="E230" s="163" t="s">
        <v>4418</v>
      </c>
      <c r="F230" s="28" t="s">
        <v>1193</v>
      </c>
      <c r="G230" s="29" t="s">
        <v>1176</v>
      </c>
      <c r="H230" s="9" t="s">
        <v>8</v>
      </c>
      <c r="I230" s="9">
        <v>7</v>
      </c>
      <c r="J230" s="27">
        <v>7.96</v>
      </c>
      <c r="K230" s="27">
        <v>4.0999999999999996</v>
      </c>
      <c r="L230" s="27">
        <v>6.67</v>
      </c>
      <c r="M230" s="27">
        <v>4.87</v>
      </c>
      <c r="N230" s="27">
        <f t="shared" si="22"/>
        <v>1.0450606585788562</v>
      </c>
      <c r="O230" s="9">
        <v>4</v>
      </c>
      <c r="P230" s="9">
        <v>2</v>
      </c>
      <c r="Q230" s="9">
        <v>3</v>
      </c>
      <c r="R230" s="9">
        <v>3</v>
      </c>
      <c r="S230" s="26">
        <f t="shared" si="28"/>
        <v>0</v>
      </c>
      <c r="T230" s="26">
        <f t="shared" si="23"/>
        <v>0</v>
      </c>
      <c r="U230" s="26">
        <f t="shared" si="24"/>
        <v>0</v>
      </c>
      <c r="V230" s="26">
        <f t="shared" si="25"/>
        <v>0</v>
      </c>
      <c r="W230" s="26">
        <f t="shared" si="26"/>
        <v>0</v>
      </c>
      <c r="X230" s="26">
        <f t="shared" si="27"/>
        <v>0</v>
      </c>
    </row>
    <row r="231" spans="1:24">
      <c r="A231" s="27" t="s">
        <v>2940</v>
      </c>
      <c r="B231" s="27">
        <v>15.3</v>
      </c>
      <c r="C231" s="27">
        <v>15.93</v>
      </c>
      <c r="D231" s="27">
        <v>24.259999394416798</v>
      </c>
      <c r="E231" s="163" t="s">
        <v>4419</v>
      </c>
      <c r="F231" s="28" t="s">
        <v>1178</v>
      </c>
      <c r="G231" s="29" t="s">
        <v>1177</v>
      </c>
      <c r="H231" s="9" t="s">
        <v>8</v>
      </c>
      <c r="I231" s="9">
        <v>8</v>
      </c>
      <c r="J231" s="27"/>
      <c r="K231" s="27">
        <v>7.2</v>
      </c>
      <c r="L231" s="27">
        <v>11.53</v>
      </c>
      <c r="M231" s="27">
        <v>13.7</v>
      </c>
      <c r="N231" s="27">
        <f t="shared" si="22"/>
        <v>0.57074910820451852</v>
      </c>
      <c r="O231" s="9"/>
      <c r="P231" s="9">
        <v>4</v>
      </c>
      <c r="Q231" s="9">
        <v>6</v>
      </c>
      <c r="R231" s="9">
        <v>7</v>
      </c>
      <c r="S231" s="26">
        <f t="shared" si="28"/>
        <v>0</v>
      </c>
      <c r="T231" s="26">
        <f t="shared" si="23"/>
        <v>0</v>
      </c>
      <c r="U231" s="26">
        <f t="shared" si="24"/>
        <v>0</v>
      </c>
      <c r="V231" s="26">
        <f t="shared" si="25"/>
        <v>0</v>
      </c>
      <c r="W231" s="26">
        <f t="shared" si="26"/>
        <v>0</v>
      </c>
      <c r="X231" s="26">
        <f t="shared" si="27"/>
        <v>0</v>
      </c>
    </row>
    <row r="232" spans="1:24">
      <c r="A232" s="27" t="s">
        <v>2941</v>
      </c>
      <c r="B232" s="27">
        <v>15.27</v>
      </c>
      <c r="C232" s="27">
        <v>15.27</v>
      </c>
      <c r="D232" s="27">
        <v>14.480000734329201</v>
      </c>
      <c r="E232" s="163" t="s">
        <v>4420</v>
      </c>
      <c r="F232" s="28" t="s">
        <v>1191</v>
      </c>
      <c r="G232" s="29" t="s">
        <v>172</v>
      </c>
      <c r="H232" s="9" t="s">
        <v>8</v>
      </c>
      <c r="I232" s="9">
        <v>11</v>
      </c>
      <c r="J232" s="27">
        <v>3.03</v>
      </c>
      <c r="K232" s="27">
        <v>7.7</v>
      </c>
      <c r="L232" s="27">
        <v>4.2</v>
      </c>
      <c r="M232" s="27">
        <v>6.01</v>
      </c>
      <c r="N232" s="27">
        <f t="shared" si="22"/>
        <v>1.0509304603330067</v>
      </c>
      <c r="O232" s="9">
        <v>2</v>
      </c>
      <c r="P232" s="9">
        <v>7</v>
      </c>
      <c r="Q232" s="9">
        <v>3</v>
      </c>
      <c r="R232" s="9">
        <v>3</v>
      </c>
      <c r="S232" s="26">
        <f t="shared" si="28"/>
        <v>0</v>
      </c>
      <c r="T232" s="26">
        <f t="shared" si="23"/>
        <v>0</v>
      </c>
      <c r="U232" s="26">
        <f t="shared" si="24"/>
        <v>0</v>
      </c>
      <c r="V232" s="26">
        <f t="shared" si="25"/>
        <v>0</v>
      </c>
      <c r="W232" s="26">
        <f t="shared" si="26"/>
        <v>0</v>
      </c>
      <c r="X232" s="26">
        <f t="shared" si="27"/>
        <v>0</v>
      </c>
    </row>
    <row r="233" spans="1:24">
      <c r="A233" s="27" t="s">
        <v>2942</v>
      </c>
      <c r="B233" s="27">
        <v>15.12</v>
      </c>
      <c r="C233" s="27">
        <v>15.12</v>
      </c>
      <c r="D233" s="27">
        <v>51.209998130798297</v>
      </c>
      <c r="E233" s="163" t="s">
        <v>4421</v>
      </c>
      <c r="F233" s="28" t="s">
        <v>1179</v>
      </c>
      <c r="G233" s="29" t="s">
        <v>173</v>
      </c>
      <c r="H233" s="9" t="s">
        <v>8</v>
      </c>
      <c r="I233" s="9">
        <v>10</v>
      </c>
      <c r="J233" s="27">
        <v>7.15</v>
      </c>
      <c r="K233" s="27">
        <v>9.52</v>
      </c>
      <c r="L233" s="27">
        <v>7.47</v>
      </c>
      <c r="M233" s="27">
        <v>6.24</v>
      </c>
      <c r="N233" s="27">
        <f t="shared" si="22"/>
        <v>1.2159008023340627</v>
      </c>
      <c r="O233" s="9">
        <v>4</v>
      </c>
      <c r="P233" s="9">
        <v>5</v>
      </c>
      <c r="Q233" s="9">
        <v>4</v>
      </c>
      <c r="R233" s="9">
        <v>4</v>
      </c>
      <c r="S233" s="26">
        <f t="shared" si="28"/>
        <v>0</v>
      </c>
      <c r="T233" s="26">
        <f t="shared" si="23"/>
        <v>0</v>
      </c>
      <c r="U233" s="26">
        <f t="shared" si="24"/>
        <v>0</v>
      </c>
      <c r="V233" s="26">
        <f t="shared" si="25"/>
        <v>0</v>
      </c>
      <c r="W233" s="26">
        <f t="shared" si="26"/>
        <v>0</v>
      </c>
      <c r="X233" s="26">
        <f t="shared" si="27"/>
        <v>0</v>
      </c>
    </row>
    <row r="234" spans="1:24">
      <c r="A234" s="27" t="s">
        <v>2943</v>
      </c>
      <c r="B234" s="27">
        <v>15.02</v>
      </c>
      <c r="C234" s="27">
        <v>15.02</v>
      </c>
      <c r="D234" s="27">
        <v>8.3679996430873906</v>
      </c>
      <c r="E234" s="163" t="s">
        <v>4422</v>
      </c>
      <c r="F234" s="28" t="s">
        <v>1190</v>
      </c>
      <c r="G234" s="29" t="s">
        <v>1194</v>
      </c>
      <c r="H234" s="9" t="s">
        <v>8</v>
      </c>
      <c r="I234" s="9">
        <v>7</v>
      </c>
      <c r="J234" s="27"/>
      <c r="K234" s="27">
        <v>4.2699999999999996</v>
      </c>
      <c r="L234" s="27">
        <v>9.6999999999999993</v>
      </c>
      <c r="M234" s="27">
        <v>2.37</v>
      </c>
      <c r="N234" s="27">
        <f t="shared" si="22"/>
        <v>0.7075393537696768</v>
      </c>
      <c r="O234" s="9"/>
      <c r="P234" s="9">
        <v>2</v>
      </c>
      <c r="Q234" s="9">
        <v>5</v>
      </c>
      <c r="R234" s="9">
        <v>1</v>
      </c>
      <c r="S234" s="26">
        <f t="shared" si="28"/>
        <v>0</v>
      </c>
      <c r="T234" s="26">
        <f t="shared" si="23"/>
        <v>0</v>
      </c>
      <c r="U234" s="26">
        <f t="shared" si="24"/>
        <v>0</v>
      </c>
      <c r="V234" s="26">
        <f t="shared" si="25"/>
        <v>0</v>
      </c>
      <c r="W234" s="26">
        <f t="shared" si="26"/>
        <v>0</v>
      </c>
      <c r="X234" s="26">
        <f t="shared" si="27"/>
        <v>0</v>
      </c>
    </row>
    <row r="235" spans="1:24">
      <c r="A235" s="27" t="s">
        <v>2944</v>
      </c>
      <c r="B235" s="27">
        <v>14.91</v>
      </c>
      <c r="C235" s="27">
        <v>14.91</v>
      </c>
      <c r="D235" s="27">
        <v>13.750000298023201</v>
      </c>
      <c r="E235" s="163" t="s">
        <v>4423</v>
      </c>
      <c r="F235" s="28" t="s">
        <v>1199</v>
      </c>
      <c r="G235" s="29" t="s">
        <v>1180</v>
      </c>
      <c r="H235" s="9" t="s">
        <v>8</v>
      </c>
      <c r="I235" s="9">
        <v>10</v>
      </c>
      <c r="J235" s="27">
        <v>5.22</v>
      </c>
      <c r="K235" s="27">
        <v>4.1399999999999997</v>
      </c>
      <c r="L235" s="27">
        <v>6.45</v>
      </c>
      <c r="M235" s="27">
        <v>8.27</v>
      </c>
      <c r="N235" s="27">
        <f t="shared" si="22"/>
        <v>0.63586956521739135</v>
      </c>
      <c r="O235" s="9">
        <v>3</v>
      </c>
      <c r="P235" s="9">
        <v>2</v>
      </c>
      <c r="Q235" s="9">
        <v>4</v>
      </c>
      <c r="R235" s="9">
        <v>5</v>
      </c>
      <c r="S235" s="26">
        <f t="shared" si="28"/>
        <v>0</v>
      </c>
      <c r="T235" s="26">
        <f t="shared" si="23"/>
        <v>0</v>
      </c>
      <c r="U235" s="26">
        <f t="shared" si="24"/>
        <v>0</v>
      </c>
      <c r="V235" s="26">
        <f t="shared" si="25"/>
        <v>0</v>
      </c>
      <c r="W235" s="26">
        <f t="shared" si="26"/>
        <v>0</v>
      </c>
      <c r="X235" s="26">
        <f t="shared" si="27"/>
        <v>0</v>
      </c>
    </row>
    <row r="236" spans="1:24">
      <c r="A236" s="27" t="s">
        <v>2945</v>
      </c>
      <c r="B236" s="27">
        <v>14.77</v>
      </c>
      <c r="C236" s="27">
        <v>14.77</v>
      </c>
      <c r="D236" s="27">
        <v>32.989999651908903</v>
      </c>
      <c r="E236" s="163" t="s">
        <v>4424</v>
      </c>
      <c r="F236" s="28" t="s">
        <v>1181</v>
      </c>
      <c r="G236" s="29" t="s">
        <v>1195</v>
      </c>
      <c r="H236" s="9" t="s">
        <v>8</v>
      </c>
      <c r="I236" s="9">
        <v>9</v>
      </c>
      <c r="J236" s="27">
        <v>9.5399999999999991</v>
      </c>
      <c r="K236" s="27">
        <v>10.28</v>
      </c>
      <c r="L236" s="27">
        <v>11.13</v>
      </c>
      <c r="M236" s="27">
        <v>8.34</v>
      </c>
      <c r="N236" s="27">
        <f t="shared" si="22"/>
        <v>1.0179763739085774</v>
      </c>
      <c r="O236" s="9">
        <v>5</v>
      </c>
      <c r="P236" s="9">
        <v>5</v>
      </c>
      <c r="Q236" s="9">
        <v>7</v>
      </c>
      <c r="R236" s="9">
        <v>5</v>
      </c>
      <c r="S236" s="26">
        <f t="shared" si="28"/>
        <v>0</v>
      </c>
      <c r="T236" s="26">
        <f t="shared" si="23"/>
        <v>0</v>
      </c>
      <c r="U236" s="26">
        <f t="shared" si="24"/>
        <v>0</v>
      </c>
      <c r="V236" s="26">
        <f t="shared" si="25"/>
        <v>0</v>
      </c>
      <c r="W236" s="26">
        <f t="shared" si="26"/>
        <v>0</v>
      </c>
      <c r="X236" s="26">
        <f t="shared" si="27"/>
        <v>0</v>
      </c>
    </row>
    <row r="237" spans="1:24">
      <c r="A237" s="27" t="s">
        <v>2946</v>
      </c>
      <c r="B237" s="27">
        <v>14.73</v>
      </c>
      <c r="C237" s="27">
        <v>14.73</v>
      </c>
      <c r="D237" s="27">
        <v>37.049999833107002</v>
      </c>
      <c r="E237" s="163" t="s">
        <v>4425</v>
      </c>
      <c r="F237" s="28" t="s">
        <v>1183</v>
      </c>
      <c r="G237" s="29" t="s">
        <v>174</v>
      </c>
      <c r="H237" s="9" t="s">
        <v>8</v>
      </c>
      <c r="I237" s="9">
        <v>10</v>
      </c>
      <c r="J237" s="27">
        <v>7.64</v>
      </c>
      <c r="K237" s="27">
        <v>10.06</v>
      </c>
      <c r="L237" s="27">
        <v>9.9499999999999993</v>
      </c>
      <c r="M237" s="27">
        <v>9.85</v>
      </c>
      <c r="N237" s="27">
        <f t="shared" si="22"/>
        <v>0.89393939393939403</v>
      </c>
      <c r="O237" s="9">
        <v>5</v>
      </c>
      <c r="P237" s="9">
        <v>5</v>
      </c>
      <c r="Q237" s="9">
        <v>7</v>
      </c>
      <c r="R237" s="9">
        <v>5</v>
      </c>
      <c r="S237" s="26">
        <f t="shared" si="28"/>
        <v>0</v>
      </c>
      <c r="T237" s="26">
        <f t="shared" si="23"/>
        <v>0</v>
      </c>
      <c r="U237" s="26">
        <f t="shared" si="24"/>
        <v>0</v>
      </c>
      <c r="V237" s="26">
        <f t="shared" si="25"/>
        <v>0</v>
      </c>
      <c r="W237" s="26">
        <f t="shared" si="26"/>
        <v>0</v>
      </c>
      <c r="X237" s="26">
        <f t="shared" si="27"/>
        <v>0</v>
      </c>
    </row>
    <row r="238" spans="1:24">
      <c r="A238" s="27" t="s">
        <v>2947</v>
      </c>
      <c r="B238" s="27">
        <v>14.61</v>
      </c>
      <c r="C238" s="27">
        <v>14.61</v>
      </c>
      <c r="D238" s="27">
        <v>41.0600006580353</v>
      </c>
      <c r="E238" s="163" t="s">
        <v>4426</v>
      </c>
      <c r="F238" s="28" t="s">
        <v>1184</v>
      </c>
      <c r="G238" s="29" t="s">
        <v>175</v>
      </c>
      <c r="H238" s="9" t="s">
        <v>8</v>
      </c>
      <c r="I238" s="9">
        <v>7</v>
      </c>
      <c r="J238" s="27">
        <v>3.7</v>
      </c>
      <c r="K238" s="27">
        <v>8</v>
      </c>
      <c r="L238" s="27">
        <v>8.52</v>
      </c>
      <c r="M238" s="27">
        <v>7.28</v>
      </c>
      <c r="N238" s="27">
        <f t="shared" si="22"/>
        <v>0.740506329113924</v>
      </c>
      <c r="O238" s="9">
        <v>2</v>
      </c>
      <c r="P238" s="9">
        <v>4</v>
      </c>
      <c r="Q238" s="9">
        <v>4</v>
      </c>
      <c r="R238" s="9">
        <v>4</v>
      </c>
      <c r="S238" s="26">
        <f t="shared" si="28"/>
        <v>0</v>
      </c>
      <c r="T238" s="26">
        <f t="shared" si="23"/>
        <v>0</v>
      </c>
      <c r="U238" s="26">
        <f t="shared" si="24"/>
        <v>0</v>
      </c>
      <c r="V238" s="26">
        <f t="shared" si="25"/>
        <v>0</v>
      </c>
      <c r="W238" s="26">
        <f t="shared" si="26"/>
        <v>0</v>
      </c>
      <c r="X238" s="26">
        <f t="shared" si="27"/>
        <v>0</v>
      </c>
    </row>
    <row r="239" spans="1:24">
      <c r="A239" s="27" t="s">
        <v>2948</v>
      </c>
      <c r="B239" s="27">
        <v>14.6</v>
      </c>
      <c r="C239" s="27">
        <v>14.6</v>
      </c>
      <c r="D239" s="27">
        <v>40.000000596046398</v>
      </c>
      <c r="E239" s="163" t="s">
        <v>4427</v>
      </c>
      <c r="F239" s="28" t="s">
        <v>1185</v>
      </c>
      <c r="G239" s="29" t="s">
        <v>1196</v>
      </c>
      <c r="H239" s="9" t="s">
        <v>8</v>
      </c>
      <c r="I239" s="9">
        <v>9</v>
      </c>
      <c r="J239" s="27">
        <v>7.29</v>
      </c>
      <c r="K239" s="27">
        <v>12.18</v>
      </c>
      <c r="L239" s="27">
        <v>7.51</v>
      </c>
      <c r="M239" s="27">
        <v>6.26</v>
      </c>
      <c r="N239" s="27">
        <f t="shared" si="22"/>
        <v>1.4139433551198257</v>
      </c>
      <c r="O239" s="9">
        <v>4</v>
      </c>
      <c r="P239" s="9">
        <v>7</v>
      </c>
      <c r="Q239" s="9">
        <v>4</v>
      </c>
      <c r="R239" s="9">
        <v>4</v>
      </c>
      <c r="S239" s="26">
        <f t="shared" si="28"/>
        <v>0</v>
      </c>
      <c r="T239" s="26">
        <f t="shared" si="23"/>
        <v>0</v>
      </c>
      <c r="U239" s="26">
        <f t="shared" si="24"/>
        <v>0</v>
      </c>
      <c r="V239" s="26">
        <f t="shared" si="25"/>
        <v>0</v>
      </c>
      <c r="W239" s="26">
        <f t="shared" si="26"/>
        <v>0</v>
      </c>
      <c r="X239" s="26">
        <f t="shared" si="27"/>
        <v>0</v>
      </c>
    </row>
    <row r="240" spans="1:24">
      <c r="A240" s="27" t="s">
        <v>2949</v>
      </c>
      <c r="B240" s="27">
        <v>14.58</v>
      </c>
      <c r="C240" s="27">
        <v>14.58</v>
      </c>
      <c r="D240" s="27">
        <v>33.129999041557298</v>
      </c>
      <c r="E240" s="163" t="s">
        <v>4428</v>
      </c>
      <c r="F240" s="28" t="s">
        <v>16</v>
      </c>
      <c r="G240" s="29" t="s">
        <v>176</v>
      </c>
      <c r="H240" s="9" t="s">
        <v>8</v>
      </c>
      <c r="I240" s="9">
        <v>8</v>
      </c>
      <c r="J240" s="27">
        <v>1.86</v>
      </c>
      <c r="K240" s="27">
        <v>7.86</v>
      </c>
      <c r="L240" s="27">
        <v>13.39</v>
      </c>
      <c r="M240" s="27">
        <v>9.61</v>
      </c>
      <c r="N240" s="27">
        <f t="shared" si="22"/>
        <v>0.42260869565217396</v>
      </c>
      <c r="O240" s="9">
        <v>1</v>
      </c>
      <c r="P240" s="9">
        <v>4</v>
      </c>
      <c r="Q240" s="9">
        <v>8</v>
      </c>
      <c r="R240" s="9">
        <v>5</v>
      </c>
      <c r="S240" s="26">
        <f t="shared" si="28"/>
        <v>1</v>
      </c>
      <c r="T240" s="26">
        <f t="shared" si="23"/>
        <v>0</v>
      </c>
      <c r="U240" s="26">
        <f t="shared" si="24"/>
        <v>1</v>
      </c>
      <c r="V240" s="26">
        <f t="shared" si="25"/>
        <v>0</v>
      </c>
      <c r="W240" s="26">
        <f t="shared" si="26"/>
        <v>0</v>
      </c>
      <c r="X240" s="26">
        <f t="shared" si="27"/>
        <v>0</v>
      </c>
    </row>
    <row r="241" spans="1:24">
      <c r="A241" s="27" t="s">
        <v>2950</v>
      </c>
      <c r="B241" s="27">
        <v>14.56</v>
      </c>
      <c r="C241" s="27">
        <v>16.73</v>
      </c>
      <c r="D241" s="27">
        <v>33.6400002241135</v>
      </c>
      <c r="E241" s="163" t="s">
        <v>4196</v>
      </c>
      <c r="F241" s="28" t="s">
        <v>1188</v>
      </c>
      <c r="G241" s="29" t="s">
        <v>177</v>
      </c>
      <c r="H241" s="9" t="s">
        <v>8</v>
      </c>
      <c r="I241" s="9">
        <v>9</v>
      </c>
      <c r="J241" s="27">
        <v>11.09</v>
      </c>
      <c r="K241" s="27">
        <v>7.61</v>
      </c>
      <c r="L241" s="27">
        <v>5.59</v>
      </c>
      <c r="M241" s="27">
        <v>4.1900000000000004</v>
      </c>
      <c r="N241" s="27">
        <f t="shared" si="22"/>
        <v>1.9120654396728014</v>
      </c>
      <c r="O241" s="9">
        <v>6</v>
      </c>
      <c r="P241" s="9">
        <v>4</v>
      </c>
      <c r="Q241" s="9">
        <v>4</v>
      </c>
      <c r="R241" s="9">
        <v>2</v>
      </c>
      <c r="S241" s="26">
        <f t="shared" si="28"/>
        <v>0</v>
      </c>
      <c r="T241" s="26">
        <f t="shared" si="23"/>
        <v>0</v>
      </c>
      <c r="U241" s="26">
        <f t="shared" si="24"/>
        <v>0</v>
      </c>
      <c r="V241" s="26">
        <f t="shared" si="25"/>
        <v>0</v>
      </c>
      <c r="W241" s="26">
        <f t="shared" si="26"/>
        <v>0</v>
      </c>
      <c r="X241" s="26">
        <f t="shared" si="27"/>
        <v>0</v>
      </c>
    </row>
    <row r="242" spans="1:24">
      <c r="A242" s="27" t="s">
        <v>2951</v>
      </c>
      <c r="B242" s="27">
        <v>14.49</v>
      </c>
      <c r="C242" s="27">
        <v>14.49</v>
      </c>
      <c r="D242" s="27">
        <v>7.9099997878074602</v>
      </c>
      <c r="E242" s="163" t="s">
        <v>4429</v>
      </c>
      <c r="F242" s="28" t="s">
        <v>4122</v>
      </c>
      <c r="G242" s="29" t="s">
        <v>1189</v>
      </c>
      <c r="H242" s="9" t="s">
        <v>8</v>
      </c>
      <c r="I242" s="9">
        <v>8</v>
      </c>
      <c r="J242" s="27"/>
      <c r="K242" s="27">
        <v>9.89</v>
      </c>
      <c r="L242" s="27"/>
      <c r="M242" s="27">
        <v>7.29</v>
      </c>
      <c r="N242" s="27">
        <f t="shared" si="22"/>
        <v>1.3566529492455419</v>
      </c>
      <c r="O242" s="9"/>
      <c r="P242" s="9">
        <v>5</v>
      </c>
      <c r="Q242" s="9"/>
      <c r="R242" s="9">
        <v>4</v>
      </c>
      <c r="S242" s="26">
        <f t="shared" si="28"/>
        <v>0</v>
      </c>
      <c r="T242" s="26">
        <f t="shared" si="23"/>
        <v>0</v>
      </c>
      <c r="U242" s="26">
        <f t="shared" si="24"/>
        <v>0</v>
      </c>
      <c r="V242" s="26">
        <f t="shared" si="25"/>
        <v>0</v>
      </c>
      <c r="W242" s="26">
        <f t="shared" si="26"/>
        <v>0</v>
      </c>
      <c r="X242" s="26">
        <f t="shared" si="27"/>
        <v>0</v>
      </c>
    </row>
    <row r="243" spans="1:24">
      <c r="A243" s="27" t="s">
        <v>2952</v>
      </c>
      <c r="B243" s="27">
        <v>14.42</v>
      </c>
      <c r="C243" s="27">
        <v>14.42</v>
      </c>
      <c r="D243" s="27">
        <v>61.460000276565601</v>
      </c>
      <c r="E243" s="163" t="s">
        <v>4430</v>
      </c>
      <c r="F243" s="28" t="s">
        <v>1201</v>
      </c>
      <c r="G243" s="29" t="s">
        <v>1197</v>
      </c>
      <c r="H243" s="9" t="s">
        <v>8</v>
      </c>
      <c r="I243" s="9">
        <v>8</v>
      </c>
      <c r="J243" s="27">
        <v>9.9600000000000009</v>
      </c>
      <c r="K243" s="27">
        <v>8.0500000000000007</v>
      </c>
      <c r="L243" s="27">
        <v>13.9</v>
      </c>
      <c r="M243" s="27">
        <v>10.19</v>
      </c>
      <c r="N243" s="27">
        <f t="shared" si="22"/>
        <v>0.74761311747613124</v>
      </c>
      <c r="O243" s="9">
        <v>5</v>
      </c>
      <c r="P243" s="9">
        <v>4</v>
      </c>
      <c r="Q243" s="9">
        <v>8</v>
      </c>
      <c r="R243" s="9">
        <v>5</v>
      </c>
      <c r="S243" s="26">
        <f t="shared" si="28"/>
        <v>0</v>
      </c>
      <c r="T243" s="26">
        <f t="shared" si="23"/>
        <v>0</v>
      </c>
      <c r="U243" s="26">
        <f t="shared" si="24"/>
        <v>0</v>
      </c>
      <c r="V243" s="26">
        <f t="shared" si="25"/>
        <v>0</v>
      </c>
      <c r="W243" s="26">
        <f t="shared" si="26"/>
        <v>0</v>
      </c>
      <c r="X243" s="26">
        <f t="shared" si="27"/>
        <v>0</v>
      </c>
    </row>
    <row r="244" spans="1:24">
      <c r="A244" s="27" t="s">
        <v>2953</v>
      </c>
      <c r="B244" s="27">
        <v>14.25</v>
      </c>
      <c r="C244" s="27">
        <v>14.25</v>
      </c>
      <c r="D244" s="27">
        <v>39.129999279975898</v>
      </c>
      <c r="E244" s="163" t="s">
        <v>4431</v>
      </c>
      <c r="F244" s="28" t="s">
        <v>1200</v>
      </c>
      <c r="G244" s="29" t="s">
        <v>1198</v>
      </c>
      <c r="H244" s="9" t="s">
        <v>8</v>
      </c>
      <c r="I244" s="9">
        <v>7</v>
      </c>
      <c r="J244" s="27">
        <v>4.54</v>
      </c>
      <c r="K244" s="27">
        <v>7.5</v>
      </c>
      <c r="L244" s="27">
        <v>8.1999999999999993</v>
      </c>
      <c r="M244" s="27">
        <v>12.03</v>
      </c>
      <c r="N244" s="27">
        <f t="shared" si="22"/>
        <v>0.59515570934256057</v>
      </c>
      <c r="O244" s="9">
        <v>3</v>
      </c>
      <c r="P244" s="9">
        <v>4</v>
      </c>
      <c r="Q244" s="9">
        <v>4</v>
      </c>
      <c r="R244" s="9">
        <v>6</v>
      </c>
      <c r="S244" s="26">
        <f t="shared" si="28"/>
        <v>0</v>
      </c>
      <c r="T244" s="26">
        <f t="shared" si="23"/>
        <v>0</v>
      </c>
      <c r="U244" s="26">
        <f t="shared" si="24"/>
        <v>0</v>
      </c>
      <c r="V244" s="26">
        <f t="shared" si="25"/>
        <v>0</v>
      </c>
      <c r="W244" s="26">
        <f t="shared" si="26"/>
        <v>0</v>
      </c>
      <c r="X244" s="26">
        <f t="shared" si="27"/>
        <v>0</v>
      </c>
    </row>
    <row r="245" spans="1:24">
      <c r="A245" s="27" t="s">
        <v>2954</v>
      </c>
      <c r="B245" s="27">
        <v>14.14</v>
      </c>
      <c r="C245" s="27">
        <v>14.14</v>
      </c>
      <c r="D245" s="27">
        <v>17.4300000071526</v>
      </c>
      <c r="E245" s="163" t="s">
        <v>4197</v>
      </c>
      <c r="F245" s="28" t="s">
        <v>1202</v>
      </c>
      <c r="G245" s="29" t="s">
        <v>1209</v>
      </c>
      <c r="H245" s="9" t="s">
        <v>8</v>
      </c>
      <c r="I245" s="9">
        <v>9</v>
      </c>
      <c r="J245" s="27">
        <v>8.61</v>
      </c>
      <c r="K245" s="27">
        <v>10.01</v>
      </c>
      <c r="L245" s="27">
        <v>4.33</v>
      </c>
      <c r="M245" s="27">
        <v>4.8899999999999997</v>
      </c>
      <c r="N245" s="27">
        <f t="shared" si="22"/>
        <v>2.0195227765726682</v>
      </c>
      <c r="O245" s="9">
        <v>5</v>
      </c>
      <c r="P245" s="9">
        <v>7</v>
      </c>
      <c r="Q245" s="9">
        <v>2</v>
      </c>
      <c r="R245" s="9">
        <v>3</v>
      </c>
      <c r="S245" s="26">
        <f t="shared" si="28"/>
        <v>0</v>
      </c>
      <c r="T245" s="26">
        <f t="shared" si="23"/>
        <v>0</v>
      </c>
      <c r="U245" s="26">
        <f t="shared" si="24"/>
        <v>0</v>
      </c>
      <c r="V245" s="26">
        <f t="shared" si="25"/>
        <v>1</v>
      </c>
      <c r="W245" s="26">
        <f t="shared" si="26"/>
        <v>0</v>
      </c>
      <c r="X245" s="26">
        <f t="shared" si="27"/>
        <v>1</v>
      </c>
    </row>
    <row r="246" spans="1:24">
      <c r="A246" s="27" t="s">
        <v>2955</v>
      </c>
      <c r="B246" s="27">
        <v>14.14</v>
      </c>
      <c r="C246" s="27">
        <v>14.14</v>
      </c>
      <c r="D246" s="27">
        <v>15.6299993395805</v>
      </c>
      <c r="E246" s="163" t="s">
        <v>4432</v>
      </c>
      <c r="F246" s="28" t="s">
        <v>1203</v>
      </c>
      <c r="G246" s="29" t="s">
        <v>178</v>
      </c>
      <c r="H246" s="9" t="s">
        <v>8</v>
      </c>
      <c r="I246" s="9">
        <v>7</v>
      </c>
      <c r="J246" s="27"/>
      <c r="K246" s="27">
        <v>8.07</v>
      </c>
      <c r="L246" s="27">
        <v>6</v>
      </c>
      <c r="M246" s="27">
        <v>5.9</v>
      </c>
      <c r="N246" s="27">
        <f t="shared" si="22"/>
        <v>1.3563025210084034</v>
      </c>
      <c r="O246" s="9"/>
      <c r="P246" s="9">
        <v>4</v>
      </c>
      <c r="Q246" s="9">
        <v>3</v>
      </c>
      <c r="R246" s="9">
        <v>3</v>
      </c>
      <c r="S246" s="26">
        <f t="shared" si="28"/>
        <v>0</v>
      </c>
      <c r="T246" s="26">
        <f t="shared" si="23"/>
        <v>0</v>
      </c>
      <c r="U246" s="26">
        <f t="shared" si="24"/>
        <v>0</v>
      </c>
      <c r="V246" s="26">
        <f t="shared" si="25"/>
        <v>0</v>
      </c>
      <c r="W246" s="26">
        <f t="shared" si="26"/>
        <v>0</v>
      </c>
      <c r="X246" s="26">
        <f t="shared" si="27"/>
        <v>0</v>
      </c>
    </row>
    <row r="247" spans="1:24">
      <c r="A247" s="27" t="s">
        <v>2956</v>
      </c>
      <c r="B247" s="27">
        <v>14.12</v>
      </c>
      <c r="C247" s="27">
        <v>14.12</v>
      </c>
      <c r="D247" s="27">
        <v>24.359999597072601</v>
      </c>
      <c r="E247" s="163" t="s">
        <v>4433</v>
      </c>
      <c r="F247" s="28" t="s">
        <v>1204</v>
      </c>
      <c r="G247" s="29" t="s">
        <v>179</v>
      </c>
      <c r="H247" s="9" t="s">
        <v>8</v>
      </c>
      <c r="I247" s="9">
        <v>8</v>
      </c>
      <c r="J247" s="27"/>
      <c r="K247" s="27">
        <v>11.49</v>
      </c>
      <c r="L247" s="27">
        <v>4.01</v>
      </c>
      <c r="M247" s="27">
        <v>7.89</v>
      </c>
      <c r="N247" s="27">
        <f t="shared" si="22"/>
        <v>1.9310924369747902</v>
      </c>
      <c r="O247" s="9"/>
      <c r="P247" s="9">
        <v>8</v>
      </c>
      <c r="Q247" s="9">
        <v>2</v>
      </c>
      <c r="R247" s="9">
        <v>5</v>
      </c>
      <c r="S247" s="26">
        <f t="shared" si="28"/>
        <v>0</v>
      </c>
      <c r="T247" s="26">
        <f t="shared" si="23"/>
        <v>0</v>
      </c>
      <c r="U247" s="26">
        <f t="shared" si="24"/>
        <v>0</v>
      </c>
      <c r="V247" s="26">
        <f t="shared" si="25"/>
        <v>0</v>
      </c>
      <c r="W247" s="26">
        <f t="shared" si="26"/>
        <v>0</v>
      </c>
      <c r="X247" s="26">
        <f t="shared" si="27"/>
        <v>0</v>
      </c>
    </row>
    <row r="248" spans="1:24">
      <c r="A248" s="27" t="s">
        <v>2957</v>
      </c>
      <c r="B248" s="27">
        <v>14.08</v>
      </c>
      <c r="C248" s="27">
        <v>14.08</v>
      </c>
      <c r="D248" s="27">
        <v>26.100000739097599</v>
      </c>
      <c r="E248" s="163" t="s">
        <v>4198</v>
      </c>
      <c r="F248" s="28" t="s">
        <v>1206</v>
      </c>
      <c r="G248" s="29" t="s">
        <v>180</v>
      </c>
      <c r="H248" s="9" t="s">
        <v>8</v>
      </c>
      <c r="I248" s="9">
        <v>8</v>
      </c>
      <c r="J248" s="27">
        <v>7.68</v>
      </c>
      <c r="K248" s="27">
        <v>10.42</v>
      </c>
      <c r="L248" s="27">
        <v>4</v>
      </c>
      <c r="M248" s="27">
        <v>2.0299999999999998</v>
      </c>
      <c r="N248" s="27">
        <f t="shared" si="22"/>
        <v>3.0016583747927039</v>
      </c>
      <c r="O248" s="9">
        <v>4</v>
      </c>
      <c r="P248" s="9">
        <v>6</v>
      </c>
      <c r="Q248" s="9">
        <v>2</v>
      </c>
      <c r="R248" s="9">
        <v>1</v>
      </c>
      <c r="S248" s="26">
        <f t="shared" si="28"/>
        <v>0</v>
      </c>
      <c r="T248" s="26">
        <f t="shared" si="23"/>
        <v>0</v>
      </c>
      <c r="U248" s="26">
        <f t="shared" si="24"/>
        <v>0</v>
      </c>
      <c r="V248" s="26">
        <f t="shared" si="25"/>
        <v>1</v>
      </c>
      <c r="W248" s="26">
        <f t="shared" si="26"/>
        <v>0</v>
      </c>
      <c r="X248" s="26">
        <f t="shared" si="27"/>
        <v>1</v>
      </c>
    </row>
    <row r="249" spans="1:24">
      <c r="A249" s="27" t="s">
        <v>2958</v>
      </c>
      <c r="B249" s="27">
        <v>14.01</v>
      </c>
      <c r="C249" s="27">
        <v>41.59</v>
      </c>
      <c r="D249" s="27">
        <v>30.379998683929401</v>
      </c>
      <c r="E249" s="163" t="s">
        <v>4435</v>
      </c>
      <c r="F249" s="28" t="s">
        <v>1205</v>
      </c>
      <c r="G249" s="29" t="s">
        <v>181</v>
      </c>
      <c r="H249" s="9" t="s">
        <v>8</v>
      </c>
      <c r="I249" s="9">
        <v>24</v>
      </c>
      <c r="J249" s="27">
        <v>5.81</v>
      </c>
      <c r="K249" s="27">
        <v>9.9</v>
      </c>
      <c r="L249" s="27"/>
      <c r="M249" s="27">
        <v>7.92</v>
      </c>
      <c r="N249" s="27">
        <f t="shared" si="22"/>
        <v>0.99179292929292939</v>
      </c>
      <c r="O249" s="9">
        <v>24</v>
      </c>
      <c r="P249" s="9">
        <v>15</v>
      </c>
      <c r="Q249" s="9"/>
      <c r="R249" s="9">
        <v>4</v>
      </c>
      <c r="S249" s="26">
        <f t="shared" si="28"/>
        <v>0</v>
      </c>
      <c r="T249" s="26">
        <f t="shared" si="23"/>
        <v>0</v>
      </c>
      <c r="U249" s="26">
        <f t="shared" si="24"/>
        <v>0</v>
      </c>
      <c r="V249" s="26">
        <f t="shared" si="25"/>
        <v>0</v>
      </c>
      <c r="W249" s="26">
        <f t="shared" si="26"/>
        <v>0</v>
      </c>
      <c r="X249" s="26">
        <f t="shared" si="27"/>
        <v>0</v>
      </c>
    </row>
    <row r="250" spans="1:24">
      <c r="A250" s="27" t="s">
        <v>2959</v>
      </c>
      <c r="B250" s="27">
        <v>14.01</v>
      </c>
      <c r="C250" s="27">
        <v>14.01</v>
      </c>
      <c r="D250" s="27">
        <v>31.700000166892998</v>
      </c>
      <c r="E250" s="163" t="s">
        <v>4434</v>
      </c>
      <c r="F250" s="28" t="s">
        <v>1207</v>
      </c>
      <c r="G250" s="29" t="s">
        <v>182</v>
      </c>
      <c r="H250" s="9" t="s">
        <v>8</v>
      </c>
      <c r="I250" s="9">
        <v>7</v>
      </c>
      <c r="J250" s="27">
        <v>1.53</v>
      </c>
      <c r="K250" s="27">
        <v>8</v>
      </c>
      <c r="L250" s="27">
        <v>13.64</v>
      </c>
      <c r="M250" s="27">
        <v>14</v>
      </c>
      <c r="N250" s="27">
        <f t="shared" si="22"/>
        <v>0.34479015918958028</v>
      </c>
      <c r="O250" s="9">
        <v>1</v>
      </c>
      <c r="P250" s="9">
        <v>4</v>
      </c>
      <c r="Q250" s="9">
        <v>7</v>
      </c>
      <c r="R250" s="9">
        <v>7</v>
      </c>
      <c r="S250" s="26">
        <f t="shared" si="28"/>
        <v>1</v>
      </c>
      <c r="T250" s="26">
        <f t="shared" si="23"/>
        <v>0</v>
      </c>
      <c r="U250" s="26">
        <f t="shared" si="24"/>
        <v>1</v>
      </c>
      <c r="V250" s="26">
        <f t="shared" si="25"/>
        <v>0</v>
      </c>
      <c r="W250" s="26">
        <f t="shared" si="26"/>
        <v>0</v>
      </c>
      <c r="X250" s="26">
        <f t="shared" si="27"/>
        <v>0</v>
      </c>
    </row>
    <row r="251" spans="1:24">
      <c r="A251" s="27" t="s">
        <v>2960</v>
      </c>
      <c r="B251" s="27">
        <v>14</v>
      </c>
      <c r="C251" s="27">
        <v>14</v>
      </c>
      <c r="D251" s="27">
        <v>19.419999420642899</v>
      </c>
      <c r="E251" s="163" t="s">
        <v>4436</v>
      </c>
      <c r="F251" s="28" t="s">
        <v>1208</v>
      </c>
      <c r="G251" s="29" t="s">
        <v>183</v>
      </c>
      <c r="H251" s="9" t="s">
        <v>8</v>
      </c>
      <c r="I251" s="9">
        <v>7</v>
      </c>
      <c r="J251" s="27"/>
      <c r="K251" s="27">
        <v>4</v>
      </c>
      <c r="L251" s="27"/>
      <c r="M251" s="27">
        <v>11.48</v>
      </c>
      <c r="N251" s="27">
        <f t="shared" si="22"/>
        <v>0.34843205574912889</v>
      </c>
      <c r="O251" s="9"/>
      <c r="P251" s="9">
        <v>2</v>
      </c>
      <c r="Q251" s="9"/>
      <c r="R251" s="9">
        <v>6</v>
      </c>
      <c r="S251" s="26">
        <f t="shared" si="28"/>
        <v>0</v>
      </c>
      <c r="T251" s="26">
        <f t="shared" si="23"/>
        <v>0</v>
      </c>
      <c r="U251" s="26">
        <f t="shared" si="24"/>
        <v>0</v>
      </c>
      <c r="V251" s="26">
        <f t="shared" si="25"/>
        <v>0</v>
      </c>
      <c r="W251" s="26">
        <f t="shared" si="26"/>
        <v>0</v>
      </c>
      <c r="X251" s="26">
        <f t="shared" si="27"/>
        <v>0</v>
      </c>
    </row>
    <row r="252" spans="1:24">
      <c r="A252" s="27" t="s">
        <v>2961</v>
      </c>
      <c r="B252" s="27">
        <v>14</v>
      </c>
      <c r="C252" s="27">
        <v>14</v>
      </c>
      <c r="D252" s="27">
        <v>36.529999971389799</v>
      </c>
      <c r="E252" s="163" t="s">
        <v>4437</v>
      </c>
      <c r="F252" s="28" t="s">
        <v>1210</v>
      </c>
      <c r="G252" s="29" t="s">
        <v>184</v>
      </c>
      <c r="H252" s="9" t="s">
        <v>8</v>
      </c>
      <c r="I252" s="9">
        <v>7</v>
      </c>
      <c r="J252" s="27">
        <v>6.88</v>
      </c>
      <c r="K252" s="27">
        <v>11.11</v>
      </c>
      <c r="L252" s="27">
        <v>13.29</v>
      </c>
      <c r="M252" s="27">
        <v>12</v>
      </c>
      <c r="N252" s="27">
        <f t="shared" si="22"/>
        <v>0.71134835903519178</v>
      </c>
      <c r="O252" s="9">
        <v>3</v>
      </c>
      <c r="P252" s="9">
        <v>6</v>
      </c>
      <c r="Q252" s="9">
        <v>7</v>
      </c>
      <c r="R252" s="9">
        <v>6</v>
      </c>
      <c r="S252" s="26">
        <f t="shared" si="28"/>
        <v>0</v>
      </c>
      <c r="T252" s="26">
        <f t="shared" si="23"/>
        <v>0</v>
      </c>
      <c r="U252" s="26">
        <f t="shared" si="24"/>
        <v>0</v>
      </c>
      <c r="V252" s="26">
        <f t="shared" si="25"/>
        <v>0</v>
      </c>
      <c r="W252" s="26">
        <f t="shared" si="26"/>
        <v>0</v>
      </c>
      <c r="X252" s="26">
        <f t="shared" si="27"/>
        <v>0</v>
      </c>
    </row>
    <row r="253" spans="1:24">
      <c r="A253" s="27" t="s">
        <v>2962</v>
      </c>
      <c r="B253" s="27">
        <v>13.86</v>
      </c>
      <c r="C253" s="27">
        <v>13.86</v>
      </c>
      <c r="D253" s="27">
        <v>10.930000245571099</v>
      </c>
      <c r="E253" s="163" t="s">
        <v>4438</v>
      </c>
      <c r="F253" s="28" t="s">
        <v>4131</v>
      </c>
      <c r="G253" s="29" t="s">
        <v>4125</v>
      </c>
      <c r="H253" s="9" t="s">
        <v>8</v>
      </c>
      <c r="I253" s="9">
        <v>8</v>
      </c>
      <c r="J253" s="27"/>
      <c r="K253" s="27">
        <v>14.27</v>
      </c>
      <c r="L253" s="27">
        <v>0.28999999999999998</v>
      </c>
      <c r="M253" s="27">
        <v>2.0099999999999998</v>
      </c>
      <c r="N253" s="27">
        <f t="shared" si="22"/>
        <v>12.408695652173913</v>
      </c>
      <c r="O253" s="9"/>
      <c r="P253" s="9">
        <v>8</v>
      </c>
      <c r="Q253" s="9">
        <v>0</v>
      </c>
      <c r="R253" s="9">
        <v>1</v>
      </c>
      <c r="S253" s="26">
        <f t="shared" si="28"/>
        <v>0</v>
      </c>
      <c r="T253" s="26">
        <f t="shared" si="23"/>
        <v>0</v>
      </c>
      <c r="U253" s="26">
        <f t="shared" si="24"/>
        <v>0</v>
      </c>
      <c r="V253" s="26">
        <f t="shared" si="25"/>
        <v>0</v>
      </c>
      <c r="W253" s="26">
        <f t="shared" si="26"/>
        <v>0</v>
      </c>
      <c r="X253" s="26">
        <f t="shared" si="27"/>
        <v>0</v>
      </c>
    </row>
    <row r="254" spans="1:24">
      <c r="A254" s="27" t="s">
        <v>2963</v>
      </c>
      <c r="B254" s="27">
        <v>13.81</v>
      </c>
      <c r="C254" s="27">
        <v>13.81</v>
      </c>
      <c r="D254" s="27">
        <v>30.3400009870529</v>
      </c>
      <c r="E254" s="163" t="s">
        <v>4439</v>
      </c>
      <c r="F254" s="28" t="s">
        <v>17</v>
      </c>
      <c r="G254" s="29" t="s">
        <v>185</v>
      </c>
      <c r="H254" s="9" t="s">
        <v>8</v>
      </c>
      <c r="I254" s="9">
        <v>7</v>
      </c>
      <c r="J254" s="27">
        <v>3.87</v>
      </c>
      <c r="K254" s="27">
        <v>10.02</v>
      </c>
      <c r="L254" s="27">
        <v>11.37</v>
      </c>
      <c r="M254" s="27">
        <v>11.73</v>
      </c>
      <c r="N254" s="27">
        <f t="shared" si="22"/>
        <v>0.60129870129870133</v>
      </c>
      <c r="O254" s="9">
        <v>4</v>
      </c>
      <c r="P254" s="9">
        <v>5</v>
      </c>
      <c r="Q254" s="9">
        <v>6</v>
      </c>
      <c r="R254" s="9">
        <v>6</v>
      </c>
      <c r="S254" s="26">
        <f t="shared" si="28"/>
        <v>0</v>
      </c>
      <c r="T254" s="26">
        <f t="shared" si="23"/>
        <v>0</v>
      </c>
      <c r="U254" s="26">
        <f t="shared" si="24"/>
        <v>0</v>
      </c>
      <c r="V254" s="26">
        <f t="shared" si="25"/>
        <v>0</v>
      </c>
      <c r="W254" s="26">
        <f t="shared" si="26"/>
        <v>0</v>
      </c>
      <c r="X254" s="26">
        <f t="shared" si="27"/>
        <v>0</v>
      </c>
    </row>
    <row r="255" spans="1:24">
      <c r="A255" s="27" t="s">
        <v>2964</v>
      </c>
      <c r="B255" s="27">
        <v>13.75</v>
      </c>
      <c r="C255" s="27">
        <v>13.75</v>
      </c>
      <c r="D255" s="27">
        <v>23.160000145435301</v>
      </c>
      <c r="E255" s="163" t="s">
        <v>4440</v>
      </c>
      <c r="F255" s="28" t="s">
        <v>1215</v>
      </c>
      <c r="G255" s="29" t="s">
        <v>1213</v>
      </c>
      <c r="H255" s="9" t="s">
        <v>8</v>
      </c>
      <c r="I255" s="9">
        <v>10</v>
      </c>
      <c r="J255" s="27">
        <v>9.64</v>
      </c>
      <c r="K255" s="27">
        <v>7.27</v>
      </c>
      <c r="L255" s="27">
        <v>4.71</v>
      </c>
      <c r="M255" s="27"/>
      <c r="N255" s="27">
        <f t="shared" si="22"/>
        <v>1.7951167728237791</v>
      </c>
      <c r="O255" s="9">
        <v>6</v>
      </c>
      <c r="P255" s="9">
        <v>4</v>
      </c>
      <c r="Q255" s="9">
        <v>3</v>
      </c>
      <c r="R255" s="9"/>
      <c r="S255" s="26">
        <f t="shared" si="28"/>
        <v>0</v>
      </c>
      <c r="T255" s="26">
        <f t="shared" si="23"/>
        <v>0</v>
      </c>
      <c r="U255" s="26">
        <f t="shared" si="24"/>
        <v>0</v>
      </c>
      <c r="V255" s="26">
        <f t="shared" si="25"/>
        <v>0</v>
      </c>
      <c r="W255" s="26">
        <f t="shared" si="26"/>
        <v>0</v>
      </c>
      <c r="X255" s="26">
        <f t="shared" si="27"/>
        <v>0</v>
      </c>
    </row>
    <row r="256" spans="1:24">
      <c r="A256" s="27" t="s">
        <v>2965</v>
      </c>
      <c r="B256" s="27">
        <v>13.74</v>
      </c>
      <c r="C256" s="27">
        <v>13.74</v>
      </c>
      <c r="D256" s="27">
        <v>37.5</v>
      </c>
      <c r="E256" s="163" t="s">
        <v>4441</v>
      </c>
      <c r="F256" s="28" t="s">
        <v>1211</v>
      </c>
      <c r="G256" s="29" t="s">
        <v>186</v>
      </c>
      <c r="H256" s="9" t="s">
        <v>8</v>
      </c>
      <c r="I256" s="9">
        <v>7</v>
      </c>
      <c r="J256" s="27">
        <v>4.54</v>
      </c>
      <c r="K256" s="27">
        <v>4.53</v>
      </c>
      <c r="L256" s="27">
        <v>11.09</v>
      </c>
      <c r="M256" s="27">
        <v>11.19</v>
      </c>
      <c r="N256" s="27">
        <f t="shared" si="22"/>
        <v>0.40709156193895868</v>
      </c>
      <c r="O256" s="9">
        <v>2</v>
      </c>
      <c r="P256" s="9">
        <v>2</v>
      </c>
      <c r="Q256" s="9">
        <v>6</v>
      </c>
      <c r="R256" s="9">
        <v>6</v>
      </c>
      <c r="S256" s="26">
        <f t="shared" si="28"/>
        <v>1</v>
      </c>
      <c r="T256" s="26">
        <f t="shared" si="23"/>
        <v>0</v>
      </c>
      <c r="U256" s="26">
        <f t="shared" si="24"/>
        <v>1</v>
      </c>
      <c r="V256" s="26">
        <f t="shared" si="25"/>
        <v>0</v>
      </c>
      <c r="W256" s="26">
        <f t="shared" si="26"/>
        <v>0</v>
      </c>
      <c r="X256" s="26">
        <f t="shared" si="27"/>
        <v>0</v>
      </c>
    </row>
    <row r="257" spans="1:24">
      <c r="A257" s="27" t="s">
        <v>2966</v>
      </c>
      <c r="B257" s="27">
        <v>13.7</v>
      </c>
      <c r="C257" s="27">
        <v>13.7</v>
      </c>
      <c r="D257" s="27">
        <v>38.940000534057603</v>
      </c>
      <c r="E257" s="163" t="s">
        <v>4442</v>
      </c>
      <c r="F257" s="28" t="s">
        <v>1212</v>
      </c>
      <c r="G257" s="29" t="s">
        <v>1214</v>
      </c>
      <c r="H257" s="9" t="s">
        <v>8</v>
      </c>
      <c r="I257" s="9">
        <v>9</v>
      </c>
      <c r="J257" s="27">
        <v>8.11</v>
      </c>
      <c r="K257" s="27">
        <v>7.36</v>
      </c>
      <c r="L257" s="27">
        <v>12.44</v>
      </c>
      <c r="M257" s="27">
        <v>6.86</v>
      </c>
      <c r="N257" s="27">
        <f t="shared" si="22"/>
        <v>0.80155440414507761</v>
      </c>
      <c r="O257" s="9">
        <v>6</v>
      </c>
      <c r="P257" s="9">
        <v>5</v>
      </c>
      <c r="Q257" s="9">
        <v>7</v>
      </c>
      <c r="R257" s="9">
        <v>4</v>
      </c>
      <c r="S257" s="26">
        <f t="shared" si="28"/>
        <v>0</v>
      </c>
      <c r="T257" s="26">
        <f t="shared" si="23"/>
        <v>0</v>
      </c>
      <c r="U257" s="26">
        <f t="shared" si="24"/>
        <v>0</v>
      </c>
      <c r="V257" s="26">
        <f t="shared" si="25"/>
        <v>0</v>
      </c>
      <c r="W257" s="26">
        <f t="shared" si="26"/>
        <v>0</v>
      </c>
      <c r="X257" s="26">
        <f t="shared" si="27"/>
        <v>0</v>
      </c>
    </row>
    <row r="258" spans="1:24">
      <c r="A258" s="27" t="s">
        <v>2967</v>
      </c>
      <c r="B258" s="27">
        <v>13.7</v>
      </c>
      <c r="C258" s="27">
        <v>13.7</v>
      </c>
      <c r="D258" s="27">
        <v>12.899999320507</v>
      </c>
      <c r="E258" s="163" t="s">
        <v>4443</v>
      </c>
      <c r="F258" s="30" t="s">
        <v>1219</v>
      </c>
      <c r="G258" s="29" t="s">
        <v>187</v>
      </c>
      <c r="H258" s="9" t="s">
        <v>8</v>
      </c>
      <c r="I258" s="9">
        <v>7</v>
      </c>
      <c r="J258" s="27"/>
      <c r="K258" s="27">
        <v>5.68</v>
      </c>
      <c r="L258" s="27">
        <v>4.12</v>
      </c>
      <c r="M258" s="27">
        <v>9.73</v>
      </c>
      <c r="N258" s="27">
        <f t="shared" si="22"/>
        <v>0.82021660649819483</v>
      </c>
      <c r="O258" s="9"/>
      <c r="P258" s="9">
        <v>3</v>
      </c>
      <c r="Q258" s="9">
        <v>2</v>
      </c>
      <c r="R258" s="9">
        <v>5</v>
      </c>
      <c r="S258" s="26">
        <f t="shared" si="28"/>
        <v>0</v>
      </c>
      <c r="T258" s="26">
        <f t="shared" si="23"/>
        <v>0</v>
      </c>
      <c r="U258" s="26">
        <f t="shared" si="24"/>
        <v>0</v>
      </c>
      <c r="V258" s="26">
        <f t="shared" si="25"/>
        <v>0</v>
      </c>
      <c r="W258" s="26">
        <f t="shared" si="26"/>
        <v>0</v>
      </c>
      <c r="X258" s="26">
        <f t="shared" si="27"/>
        <v>0</v>
      </c>
    </row>
    <row r="259" spans="1:24">
      <c r="A259" s="27" t="s">
        <v>2968</v>
      </c>
      <c r="B259" s="27">
        <v>13.67</v>
      </c>
      <c r="C259" s="27">
        <v>13.67</v>
      </c>
      <c r="D259" s="27">
        <v>28.5699993371964</v>
      </c>
      <c r="E259" s="163" t="s">
        <v>4199</v>
      </c>
      <c r="F259" s="28" t="s">
        <v>4107</v>
      </c>
      <c r="G259" s="29" t="s">
        <v>1216</v>
      </c>
      <c r="H259" s="9" t="s">
        <v>8</v>
      </c>
      <c r="I259" s="9">
        <v>9</v>
      </c>
      <c r="J259" s="27">
        <v>11.47</v>
      </c>
      <c r="K259" s="27">
        <v>9.1</v>
      </c>
      <c r="L259" s="27"/>
      <c r="M259" s="27"/>
      <c r="N259" s="27" t="e">
        <f t="shared" ref="N259:N322" si="29">AVERAGE(J259:K259)/AVERAGE(L259:M259)</f>
        <v>#DIV/0!</v>
      </c>
      <c r="O259" s="9">
        <v>6</v>
      </c>
      <c r="P259" s="9">
        <v>6</v>
      </c>
      <c r="Q259" s="9"/>
      <c r="R259" s="9"/>
      <c r="S259" s="26">
        <f t="shared" si="28"/>
        <v>0</v>
      </c>
      <c r="T259" s="26">
        <f t="shared" ref="T259:T322" si="30">COUNTIFS(L259,"&gt;3.99",M259,"&gt;3.99",J259,"",K259,"")</f>
        <v>0</v>
      </c>
      <c r="U259" s="26">
        <f t="shared" ref="U259:U322" si="31">COUNTIF(S259:T259,"1")</f>
        <v>0</v>
      </c>
      <c r="V259" s="26">
        <f t="shared" ref="V259:V322" si="32">COUNTIFS(J259,"&gt;3.99",K259,"&gt;3.99",N259,"&gt;1.999")</f>
        <v>0</v>
      </c>
      <c r="W259" s="26">
        <f t="shared" ref="W259:W322" si="33">COUNTIFS(J259,"&gt;3.99",K259,"&gt;3.99",L259,"",M259,"")</f>
        <v>1</v>
      </c>
      <c r="X259" s="26">
        <f t="shared" ref="X259:X322" si="34">COUNTIF(V259:W259,"1")</f>
        <v>1</v>
      </c>
    </row>
    <row r="260" spans="1:24">
      <c r="A260" s="27" t="s">
        <v>2969</v>
      </c>
      <c r="B260" s="27">
        <v>13.66</v>
      </c>
      <c r="C260" s="27">
        <v>13.66</v>
      </c>
      <c r="D260" s="27">
        <v>41.240000724792502</v>
      </c>
      <c r="E260" s="163" t="s">
        <v>4444</v>
      </c>
      <c r="F260" s="28" t="s">
        <v>1218</v>
      </c>
      <c r="G260" s="29" t="s">
        <v>1220</v>
      </c>
      <c r="H260" s="9" t="s">
        <v>8</v>
      </c>
      <c r="I260" s="9">
        <v>8</v>
      </c>
      <c r="J260" s="27"/>
      <c r="K260" s="27">
        <v>14</v>
      </c>
      <c r="L260" s="27">
        <v>4.3099999999999996</v>
      </c>
      <c r="M260" s="27">
        <v>8.1300000000000008</v>
      </c>
      <c r="N260" s="27">
        <f t="shared" si="29"/>
        <v>2.2508038585209</v>
      </c>
      <c r="O260" s="9"/>
      <c r="P260" s="9">
        <v>8</v>
      </c>
      <c r="Q260" s="9">
        <v>2</v>
      </c>
      <c r="R260" s="9">
        <v>4</v>
      </c>
      <c r="S260" s="26">
        <f t="shared" si="28"/>
        <v>0</v>
      </c>
      <c r="T260" s="26">
        <f t="shared" si="30"/>
        <v>0</v>
      </c>
      <c r="U260" s="26">
        <f t="shared" si="31"/>
        <v>0</v>
      </c>
      <c r="V260" s="26">
        <f t="shared" si="32"/>
        <v>0</v>
      </c>
      <c r="W260" s="26">
        <f t="shared" si="33"/>
        <v>0</v>
      </c>
      <c r="X260" s="26">
        <f t="shared" si="34"/>
        <v>0</v>
      </c>
    </row>
    <row r="261" spans="1:24" s="18" customFormat="1">
      <c r="A261" s="27" t="s">
        <v>2970</v>
      </c>
      <c r="B261" s="27">
        <v>13.61</v>
      </c>
      <c r="C261" s="27">
        <v>13.61</v>
      </c>
      <c r="D261" s="27">
        <v>45.230001211166403</v>
      </c>
      <c r="E261" s="163" t="s">
        <v>4445</v>
      </c>
      <c r="F261" s="28" t="s">
        <v>1217</v>
      </c>
      <c r="G261" s="29" t="s">
        <v>1221</v>
      </c>
      <c r="H261" s="9" t="s">
        <v>8</v>
      </c>
      <c r="I261" s="9">
        <v>8</v>
      </c>
      <c r="J261" s="27">
        <v>3.4</v>
      </c>
      <c r="K261" s="27">
        <v>6</v>
      </c>
      <c r="L261" s="27">
        <v>8</v>
      </c>
      <c r="M261" s="27">
        <v>11.15</v>
      </c>
      <c r="N261" s="27">
        <f t="shared" si="29"/>
        <v>0.49086161879895568</v>
      </c>
      <c r="O261" s="9">
        <v>2</v>
      </c>
      <c r="P261" s="9">
        <v>4</v>
      </c>
      <c r="Q261" s="9">
        <v>4</v>
      </c>
      <c r="R261" s="9">
        <v>6</v>
      </c>
      <c r="S261" s="26">
        <f t="shared" si="28"/>
        <v>1</v>
      </c>
      <c r="T261" s="26">
        <f t="shared" si="30"/>
        <v>0</v>
      </c>
      <c r="U261" s="26">
        <f t="shared" si="31"/>
        <v>1</v>
      </c>
      <c r="V261" s="26">
        <f t="shared" si="32"/>
        <v>0</v>
      </c>
      <c r="W261" s="26">
        <f t="shared" si="33"/>
        <v>0</v>
      </c>
      <c r="X261" s="26">
        <f t="shared" si="34"/>
        <v>0</v>
      </c>
    </row>
    <row r="262" spans="1:24">
      <c r="A262" s="27" t="s">
        <v>2971</v>
      </c>
      <c r="B262" s="27">
        <v>13.59</v>
      </c>
      <c r="C262" s="27">
        <v>13.59</v>
      </c>
      <c r="D262" s="27">
        <v>20.859999954700498</v>
      </c>
      <c r="E262" s="163" t="s">
        <v>4446</v>
      </c>
      <c r="F262" s="28" t="s">
        <v>1225</v>
      </c>
      <c r="G262" s="29" t="s">
        <v>1222</v>
      </c>
      <c r="H262" s="9" t="s">
        <v>8</v>
      </c>
      <c r="I262" s="9">
        <v>8</v>
      </c>
      <c r="J262" s="27"/>
      <c r="K262" s="27">
        <v>4</v>
      </c>
      <c r="L262" s="27">
        <v>6.66</v>
      </c>
      <c r="M262" s="27">
        <v>11.92</v>
      </c>
      <c r="N262" s="27">
        <f t="shared" si="29"/>
        <v>0.43057050592034452</v>
      </c>
      <c r="O262" s="9"/>
      <c r="P262" s="9">
        <v>2</v>
      </c>
      <c r="Q262" s="9">
        <v>4</v>
      </c>
      <c r="R262" s="9">
        <v>7</v>
      </c>
      <c r="S262" s="26">
        <f t="shared" si="28"/>
        <v>1</v>
      </c>
      <c r="T262" s="26">
        <f t="shared" si="30"/>
        <v>0</v>
      </c>
      <c r="U262" s="26">
        <f t="shared" si="31"/>
        <v>1</v>
      </c>
      <c r="V262" s="26">
        <f t="shared" si="32"/>
        <v>0</v>
      </c>
      <c r="W262" s="26">
        <f t="shared" si="33"/>
        <v>0</v>
      </c>
      <c r="X262" s="26">
        <f t="shared" si="34"/>
        <v>0</v>
      </c>
    </row>
    <row r="263" spans="1:24">
      <c r="A263" s="27" t="s">
        <v>2972</v>
      </c>
      <c r="B263" s="27">
        <v>13.57</v>
      </c>
      <c r="C263" s="27">
        <v>13.57</v>
      </c>
      <c r="D263" s="27">
        <v>33.6400002241135</v>
      </c>
      <c r="E263" s="163" t="s">
        <v>4447</v>
      </c>
      <c r="F263" s="28" t="s">
        <v>1226</v>
      </c>
      <c r="G263" s="29" t="s">
        <v>188</v>
      </c>
      <c r="H263" s="9" t="s">
        <v>8</v>
      </c>
      <c r="I263" s="9">
        <v>7</v>
      </c>
      <c r="J263" s="27">
        <v>4.46</v>
      </c>
      <c r="K263" s="27">
        <v>10</v>
      </c>
      <c r="L263" s="27">
        <v>12.1</v>
      </c>
      <c r="M263" s="27">
        <v>12.21</v>
      </c>
      <c r="N263" s="27">
        <f t="shared" si="29"/>
        <v>0.59481694775812421</v>
      </c>
      <c r="O263" s="9">
        <v>2</v>
      </c>
      <c r="P263" s="9">
        <v>5</v>
      </c>
      <c r="Q263" s="9">
        <v>6</v>
      </c>
      <c r="R263" s="9">
        <v>6</v>
      </c>
      <c r="S263" s="26">
        <f t="shared" si="28"/>
        <v>0</v>
      </c>
      <c r="T263" s="26">
        <f t="shared" si="30"/>
        <v>0</v>
      </c>
      <c r="U263" s="26">
        <f t="shared" si="31"/>
        <v>0</v>
      </c>
      <c r="V263" s="26">
        <f t="shared" si="32"/>
        <v>0</v>
      </c>
      <c r="W263" s="26">
        <f t="shared" si="33"/>
        <v>0</v>
      </c>
      <c r="X263" s="26">
        <f t="shared" si="34"/>
        <v>0</v>
      </c>
    </row>
    <row r="264" spans="1:24">
      <c r="A264" s="27" t="s">
        <v>2973</v>
      </c>
      <c r="B264" s="27">
        <v>13.54</v>
      </c>
      <c r="C264" s="27">
        <v>13.54</v>
      </c>
      <c r="D264" s="27">
        <v>30.529999732971199</v>
      </c>
      <c r="E264" s="163" t="s">
        <v>4448</v>
      </c>
      <c r="F264" s="28" t="s">
        <v>1227</v>
      </c>
      <c r="G264" s="29" t="s">
        <v>189</v>
      </c>
      <c r="H264" s="9" t="s">
        <v>8</v>
      </c>
      <c r="I264" s="9">
        <v>7</v>
      </c>
      <c r="J264" s="27"/>
      <c r="K264" s="27">
        <v>7.37</v>
      </c>
      <c r="L264" s="27">
        <v>3.86</v>
      </c>
      <c r="M264" s="27">
        <v>1.56</v>
      </c>
      <c r="N264" s="27">
        <f t="shared" si="29"/>
        <v>2.719557195571956</v>
      </c>
      <c r="O264" s="9"/>
      <c r="P264" s="9">
        <v>4</v>
      </c>
      <c r="Q264" s="9">
        <v>2</v>
      </c>
      <c r="R264" s="9">
        <v>1</v>
      </c>
      <c r="S264" s="26">
        <f t="shared" si="28"/>
        <v>0</v>
      </c>
      <c r="T264" s="26">
        <f t="shared" si="30"/>
        <v>0</v>
      </c>
      <c r="U264" s="26">
        <f t="shared" si="31"/>
        <v>0</v>
      </c>
      <c r="V264" s="26">
        <f t="shared" si="32"/>
        <v>0</v>
      </c>
      <c r="W264" s="26">
        <f t="shared" si="33"/>
        <v>0</v>
      </c>
      <c r="X264" s="26">
        <f t="shared" si="34"/>
        <v>0</v>
      </c>
    </row>
    <row r="265" spans="1:24">
      <c r="A265" s="27" t="s">
        <v>2974</v>
      </c>
      <c r="B265" s="27">
        <v>13.51</v>
      </c>
      <c r="C265" s="27">
        <v>13.51</v>
      </c>
      <c r="D265" s="27">
        <v>33.739998936653102</v>
      </c>
      <c r="E265" s="163" t="s">
        <v>4200</v>
      </c>
      <c r="F265" s="28" t="s">
        <v>1228</v>
      </c>
      <c r="G265" s="29" t="s">
        <v>190</v>
      </c>
      <c r="H265" s="9" t="s">
        <v>8</v>
      </c>
      <c r="I265" s="9">
        <v>8</v>
      </c>
      <c r="J265" s="27">
        <v>4.92</v>
      </c>
      <c r="K265" s="27">
        <v>6.45</v>
      </c>
      <c r="L265" s="27">
        <v>1.1499999999999999</v>
      </c>
      <c r="M265" s="27">
        <v>2.84</v>
      </c>
      <c r="N265" s="27">
        <f t="shared" si="29"/>
        <v>2.8496240601503762</v>
      </c>
      <c r="O265" s="9">
        <v>4</v>
      </c>
      <c r="P265" s="9">
        <v>5</v>
      </c>
      <c r="Q265" s="9">
        <v>3</v>
      </c>
      <c r="R265" s="9">
        <v>3</v>
      </c>
      <c r="S265" s="26">
        <f t="shared" ref="S265:S328" si="35">COUNTIFS(L265,"&gt;3.99",M265,"&gt;3.99",N265,"&lt;0.501")</f>
        <v>0</v>
      </c>
      <c r="T265" s="26">
        <f t="shared" si="30"/>
        <v>0</v>
      </c>
      <c r="U265" s="26">
        <f t="shared" si="31"/>
        <v>0</v>
      </c>
      <c r="V265" s="26">
        <f t="shared" si="32"/>
        <v>1</v>
      </c>
      <c r="W265" s="26">
        <f t="shared" si="33"/>
        <v>0</v>
      </c>
      <c r="X265" s="26">
        <f t="shared" si="34"/>
        <v>1</v>
      </c>
    </row>
    <row r="266" spans="1:24">
      <c r="A266" s="27" t="s">
        <v>2975</v>
      </c>
      <c r="B266" s="27">
        <v>13.51</v>
      </c>
      <c r="C266" s="27">
        <v>13.51</v>
      </c>
      <c r="D266" s="27">
        <v>40.569999814033501</v>
      </c>
      <c r="E266" s="163" t="s">
        <v>4449</v>
      </c>
      <c r="F266" s="28" t="s">
        <v>1229</v>
      </c>
      <c r="G266" s="29" t="s">
        <v>191</v>
      </c>
      <c r="H266" s="9" t="s">
        <v>8</v>
      </c>
      <c r="I266" s="9">
        <v>8</v>
      </c>
      <c r="J266" s="27">
        <v>2.67</v>
      </c>
      <c r="K266" s="27">
        <v>12.84</v>
      </c>
      <c r="L266" s="27">
        <v>6.74</v>
      </c>
      <c r="M266" s="27">
        <v>6.47</v>
      </c>
      <c r="N266" s="27">
        <f t="shared" si="29"/>
        <v>1.1741105223315669</v>
      </c>
      <c r="O266" s="9">
        <v>1</v>
      </c>
      <c r="P266" s="9">
        <v>8</v>
      </c>
      <c r="Q266" s="9">
        <v>4</v>
      </c>
      <c r="R266" s="9">
        <v>4</v>
      </c>
      <c r="S266" s="26">
        <f t="shared" si="35"/>
        <v>0</v>
      </c>
      <c r="T266" s="26">
        <f t="shared" si="30"/>
        <v>0</v>
      </c>
      <c r="U266" s="26">
        <f t="shared" si="31"/>
        <v>0</v>
      </c>
      <c r="V266" s="26">
        <f t="shared" si="32"/>
        <v>0</v>
      </c>
      <c r="W266" s="26">
        <f t="shared" si="33"/>
        <v>0</v>
      </c>
      <c r="X266" s="26">
        <f t="shared" si="34"/>
        <v>0</v>
      </c>
    </row>
    <row r="267" spans="1:24">
      <c r="A267" s="27" t="s">
        <v>2976</v>
      </c>
      <c r="B267" s="27">
        <v>13.49</v>
      </c>
      <c r="C267" s="27">
        <v>13.49</v>
      </c>
      <c r="D267" s="27">
        <v>15.3500005602837</v>
      </c>
      <c r="E267" s="163" t="s">
        <v>4450</v>
      </c>
      <c r="F267" s="28" t="s">
        <v>1230</v>
      </c>
      <c r="G267" s="29" t="s">
        <v>1223</v>
      </c>
      <c r="H267" s="9" t="s">
        <v>8</v>
      </c>
      <c r="I267" s="9">
        <v>7</v>
      </c>
      <c r="J267" s="27">
        <v>9.92</v>
      </c>
      <c r="K267" s="27">
        <v>6</v>
      </c>
      <c r="L267" s="27">
        <v>11.29</v>
      </c>
      <c r="M267" s="27">
        <v>3.79</v>
      </c>
      <c r="N267" s="27">
        <f t="shared" si="29"/>
        <v>1.0557029177718833</v>
      </c>
      <c r="O267" s="9">
        <v>5</v>
      </c>
      <c r="P267" s="9">
        <v>3</v>
      </c>
      <c r="Q267" s="9">
        <v>6</v>
      </c>
      <c r="R267" s="9">
        <v>2</v>
      </c>
      <c r="S267" s="26">
        <f t="shared" si="35"/>
        <v>0</v>
      </c>
      <c r="T267" s="26">
        <f t="shared" si="30"/>
        <v>0</v>
      </c>
      <c r="U267" s="26">
        <f t="shared" si="31"/>
        <v>0</v>
      </c>
      <c r="V267" s="26">
        <f t="shared" si="32"/>
        <v>0</v>
      </c>
      <c r="W267" s="26">
        <f t="shared" si="33"/>
        <v>0</v>
      </c>
      <c r="X267" s="26">
        <f t="shared" si="34"/>
        <v>0</v>
      </c>
    </row>
    <row r="268" spans="1:24">
      <c r="A268" s="27" t="s">
        <v>2977</v>
      </c>
      <c r="B268" s="27">
        <v>13.45</v>
      </c>
      <c r="C268" s="27">
        <v>13.45</v>
      </c>
      <c r="D268" s="27">
        <v>46.579998731613202</v>
      </c>
      <c r="E268" s="163" t="s">
        <v>4451</v>
      </c>
      <c r="F268" s="28" t="s">
        <v>1231</v>
      </c>
      <c r="G268" s="29" t="s">
        <v>192</v>
      </c>
      <c r="H268" s="9" t="s">
        <v>8</v>
      </c>
      <c r="I268" s="9">
        <v>9</v>
      </c>
      <c r="J268" s="27">
        <v>5.0999999999999996</v>
      </c>
      <c r="K268" s="27">
        <v>5.89</v>
      </c>
      <c r="L268" s="27">
        <v>12.49</v>
      </c>
      <c r="M268" s="27">
        <v>13.06</v>
      </c>
      <c r="N268" s="27">
        <f t="shared" si="29"/>
        <v>0.43013698630136982</v>
      </c>
      <c r="O268" s="9">
        <v>3</v>
      </c>
      <c r="P268" s="9">
        <v>5</v>
      </c>
      <c r="Q268" s="9">
        <v>7</v>
      </c>
      <c r="R268" s="9">
        <v>8</v>
      </c>
      <c r="S268" s="26">
        <f t="shared" si="35"/>
        <v>1</v>
      </c>
      <c r="T268" s="26">
        <f t="shared" si="30"/>
        <v>0</v>
      </c>
      <c r="U268" s="26">
        <f t="shared" si="31"/>
        <v>1</v>
      </c>
      <c r="V268" s="26">
        <f t="shared" si="32"/>
        <v>0</v>
      </c>
      <c r="W268" s="26">
        <f t="shared" si="33"/>
        <v>0</v>
      </c>
      <c r="X268" s="26">
        <f t="shared" si="34"/>
        <v>0</v>
      </c>
    </row>
    <row r="269" spans="1:24">
      <c r="A269" s="27" t="s">
        <v>2978</v>
      </c>
      <c r="B269" s="27">
        <v>13.41</v>
      </c>
      <c r="C269" s="27">
        <v>13.41</v>
      </c>
      <c r="D269" s="27">
        <v>22.220000624656699</v>
      </c>
      <c r="E269" s="163" t="s">
        <v>4201</v>
      </c>
      <c r="F269" s="28" t="s">
        <v>1232</v>
      </c>
      <c r="G269" s="29" t="s">
        <v>1224</v>
      </c>
      <c r="H269" s="9" t="s">
        <v>8</v>
      </c>
      <c r="I269" s="9">
        <v>7</v>
      </c>
      <c r="J269" s="27">
        <v>13.5</v>
      </c>
      <c r="K269" s="27">
        <v>10.02</v>
      </c>
      <c r="L269" s="27"/>
      <c r="M269" s="27"/>
      <c r="N269" s="27" t="e">
        <f t="shared" si="29"/>
        <v>#DIV/0!</v>
      </c>
      <c r="O269" s="9">
        <v>7</v>
      </c>
      <c r="P269" s="9">
        <v>5</v>
      </c>
      <c r="Q269" s="9"/>
      <c r="R269" s="9"/>
      <c r="S269" s="26">
        <f t="shared" si="35"/>
        <v>0</v>
      </c>
      <c r="T269" s="26">
        <f t="shared" si="30"/>
        <v>0</v>
      </c>
      <c r="U269" s="26">
        <f t="shared" si="31"/>
        <v>0</v>
      </c>
      <c r="V269" s="26">
        <f t="shared" si="32"/>
        <v>0</v>
      </c>
      <c r="W269" s="26">
        <f t="shared" si="33"/>
        <v>1</v>
      </c>
      <c r="X269" s="26">
        <f t="shared" si="34"/>
        <v>1</v>
      </c>
    </row>
    <row r="270" spans="1:24">
      <c r="A270" s="27" t="s">
        <v>2979</v>
      </c>
      <c r="B270" s="27">
        <v>13.37</v>
      </c>
      <c r="C270" s="27">
        <v>13.42</v>
      </c>
      <c r="D270" s="27">
        <v>13.480000197887399</v>
      </c>
      <c r="E270" s="163" t="s">
        <v>4452</v>
      </c>
      <c r="F270" s="28" t="s">
        <v>1233</v>
      </c>
      <c r="G270" s="29" t="s">
        <v>193</v>
      </c>
      <c r="H270" s="9" t="s">
        <v>8</v>
      </c>
      <c r="I270" s="9">
        <v>8</v>
      </c>
      <c r="J270" s="27">
        <v>2.3199999999999998</v>
      </c>
      <c r="K270" s="27">
        <v>4.37</v>
      </c>
      <c r="L270" s="27">
        <v>6.86</v>
      </c>
      <c r="M270" s="27">
        <v>5.33</v>
      </c>
      <c r="N270" s="27">
        <f t="shared" si="29"/>
        <v>0.54881050041017221</v>
      </c>
      <c r="O270" s="9">
        <v>2</v>
      </c>
      <c r="P270" s="9">
        <v>3</v>
      </c>
      <c r="Q270" s="9">
        <v>4</v>
      </c>
      <c r="R270" s="9">
        <v>3</v>
      </c>
      <c r="S270" s="26">
        <f t="shared" si="35"/>
        <v>0</v>
      </c>
      <c r="T270" s="26">
        <f t="shared" si="30"/>
        <v>0</v>
      </c>
      <c r="U270" s="26">
        <f t="shared" si="31"/>
        <v>0</v>
      </c>
      <c r="V270" s="26">
        <f t="shared" si="32"/>
        <v>0</v>
      </c>
      <c r="W270" s="26">
        <f t="shared" si="33"/>
        <v>0</v>
      </c>
      <c r="X270" s="26">
        <f t="shared" si="34"/>
        <v>0</v>
      </c>
    </row>
    <row r="271" spans="1:24">
      <c r="A271" s="27" t="s">
        <v>2980</v>
      </c>
      <c r="B271" s="27">
        <v>13.34</v>
      </c>
      <c r="C271" s="27">
        <v>13.34</v>
      </c>
      <c r="D271" s="27">
        <v>15.880000591278099</v>
      </c>
      <c r="E271" s="163" t="s">
        <v>4202</v>
      </c>
      <c r="F271" s="28" t="s">
        <v>1234</v>
      </c>
      <c r="G271" s="29" t="s">
        <v>194</v>
      </c>
      <c r="H271" s="9" t="s">
        <v>8</v>
      </c>
      <c r="I271" s="9">
        <v>7</v>
      </c>
      <c r="J271" s="27">
        <v>8.0500000000000007</v>
      </c>
      <c r="K271" s="27">
        <v>7.77</v>
      </c>
      <c r="L271" s="27"/>
      <c r="M271" s="27"/>
      <c r="N271" s="27" t="e">
        <f t="shared" si="29"/>
        <v>#DIV/0!</v>
      </c>
      <c r="O271" s="9">
        <v>3</v>
      </c>
      <c r="P271" s="9">
        <v>4</v>
      </c>
      <c r="Q271" s="9"/>
      <c r="R271" s="9"/>
      <c r="S271" s="26">
        <f t="shared" si="35"/>
        <v>0</v>
      </c>
      <c r="T271" s="26">
        <f t="shared" si="30"/>
        <v>0</v>
      </c>
      <c r="U271" s="26">
        <f t="shared" si="31"/>
        <v>0</v>
      </c>
      <c r="V271" s="26">
        <f t="shared" si="32"/>
        <v>0</v>
      </c>
      <c r="W271" s="26">
        <f t="shared" si="33"/>
        <v>1</v>
      </c>
      <c r="X271" s="26">
        <f t="shared" si="34"/>
        <v>1</v>
      </c>
    </row>
    <row r="272" spans="1:24">
      <c r="A272" s="27" t="s">
        <v>2981</v>
      </c>
      <c r="B272" s="27">
        <v>13.3</v>
      </c>
      <c r="C272" s="27">
        <v>13.3</v>
      </c>
      <c r="D272" s="27">
        <v>43.380001187324503</v>
      </c>
      <c r="E272" s="163" t="s">
        <v>4453</v>
      </c>
      <c r="F272" s="28" t="s">
        <v>1235</v>
      </c>
      <c r="G272" s="29" t="s">
        <v>1260</v>
      </c>
      <c r="H272" s="9" t="s">
        <v>8</v>
      </c>
      <c r="I272" s="9">
        <v>13</v>
      </c>
      <c r="J272" s="27">
        <v>2</v>
      </c>
      <c r="K272" s="27">
        <v>2</v>
      </c>
      <c r="L272" s="27">
        <v>3.13</v>
      </c>
      <c r="M272" s="27">
        <v>2</v>
      </c>
      <c r="N272" s="27">
        <f t="shared" si="29"/>
        <v>0.77972709551656927</v>
      </c>
      <c r="O272" s="9">
        <v>7</v>
      </c>
      <c r="P272" s="9">
        <v>9</v>
      </c>
      <c r="Q272" s="9">
        <v>8</v>
      </c>
      <c r="R272" s="9">
        <v>10</v>
      </c>
      <c r="S272" s="26">
        <f t="shared" si="35"/>
        <v>0</v>
      </c>
      <c r="T272" s="26">
        <f t="shared" si="30"/>
        <v>0</v>
      </c>
      <c r="U272" s="26">
        <f t="shared" si="31"/>
        <v>0</v>
      </c>
      <c r="V272" s="26">
        <f t="shared" si="32"/>
        <v>0</v>
      </c>
      <c r="W272" s="26">
        <f t="shared" si="33"/>
        <v>0</v>
      </c>
      <c r="X272" s="26">
        <f t="shared" si="34"/>
        <v>0</v>
      </c>
    </row>
    <row r="273" spans="1:24">
      <c r="A273" s="27" t="s">
        <v>2982</v>
      </c>
      <c r="B273" s="27">
        <v>13.21</v>
      </c>
      <c r="C273" s="27">
        <v>13.21</v>
      </c>
      <c r="D273" s="27">
        <v>54.490000009536701</v>
      </c>
      <c r="E273" s="163" t="s">
        <v>4454</v>
      </c>
      <c r="F273" s="28" t="s">
        <v>1236</v>
      </c>
      <c r="G273" s="29" t="s">
        <v>195</v>
      </c>
      <c r="H273" s="9" t="s">
        <v>8</v>
      </c>
      <c r="I273" s="9">
        <v>7</v>
      </c>
      <c r="J273" s="27">
        <v>7.28</v>
      </c>
      <c r="K273" s="27">
        <v>8.39</v>
      </c>
      <c r="L273" s="27">
        <v>12.3</v>
      </c>
      <c r="M273" s="27">
        <v>10.38</v>
      </c>
      <c r="N273" s="27">
        <f t="shared" si="29"/>
        <v>0.69091710758377434</v>
      </c>
      <c r="O273" s="9">
        <v>4</v>
      </c>
      <c r="P273" s="9">
        <v>4</v>
      </c>
      <c r="Q273" s="9">
        <v>7</v>
      </c>
      <c r="R273" s="9">
        <v>5</v>
      </c>
      <c r="S273" s="26">
        <f t="shared" si="35"/>
        <v>0</v>
      </c>
      <c r="T273" s="26">
        <f t="shared" si="30"/>
        <v>0</v>
      </c>
      <c r="U273" s="26">
        <f t="shared" si="31"/>
        <v>0</v>
      </c>
      <c r="V273" s="26">
        <f t="shared" si="32"/>
        <v>0</v>
      </c>
      <c r="W273" s="26">
        <f t="shared" si="33"/>
        <v>0</v>
      </c>
      <c r="X273" s="26">
        <f t="shared" si="34"/>
        <v>0</v>
      </c>
    </row>
    <row r="274" spans="1:24">
      <c r="A274" s="27" t="s">
        <v>2983</v>
      </c>
      <c r="B274" s="27">
        <v>13.12</v>
      </c>
      <c r="C274" s="27">
        <v>44.82</v>
      </c>
      <c r="D274" s="27">
        <v>57.169997692108197</v>
      </c>
      <c r="E274" s="163" t="s">
        <v>4455</v>
      </c>
      <c r="F274" s="28" t="s">
        <v>1237</v>
      </c>
      <c r="G274" s="118" t="s">
        <v>196</v>
      </c>
      <c r="H274" s="9" t="s">
        <v>8</v>
      </c>
      <c r="I274" s="9">
        <v>38</v>
      </c>
      <c r="J274" s="27">
        <v>10.46</v>
      </c>
      <c r="K274" s="27">
        <v>10.79</v>
      </c>
      <c r="L274" s="27">
        <v>3.24</v>
      </c>
      <c r="M274" s="27">
        <v>9.68</v>
      </c>
      <c r="N274" s="27">
        <f t="shared" si="29"/>
        <v>1.6447368421052633</v>
      </c>
      <c r="O274" s="9">
        <v>19</v>
      </c>
      <c r="P274" s="9">
        <v>25</v>
      </c>
      <c r="Q274" s="9">
        <v>23</v>
      </c>
      <c r="R274" s="9">
        <v>22</v>
      </c>
      <c r="S274" s="26">
        <f t="shared" si="35"/>
        <v>0</v>
      </c>
      <c r="T274" s="26">
        <f t="shared" si="30"/>
        <v>0</v>
      </c>
      <c r="U274" s="26">
        <f t="shared" si="31"/>
        <v>0</v>
      </c>
      <c r="V274" s="26">
        <f t="shared" si="32"/>
        <v>0</v>
      </c>
      <c r="W274" s="26">
        <f t="shared" si="33"/>
        <v>0</v>
      </c>
      <c r="X274" s="26">
        <f t="shared" si="34"/>
        <v>0</v>
      </c>
    </row>
    <row r="275" spans="1:24" s="19" customFormat="1">
      <c r="A275" s="27" t="s">
        <v>2984</v>
      </c>
      <c r="B275" s="27">
        <v>13.1</v>
      </c>
      <c r="C275" s="27">
        <v>13.1</v>
      </c>
      <c r="D275" s="27">
        <v>27.919998764991799</v>
      </c>
      <c r="E275" s="163" t="s">
        <v>4203</v>
      </c>
      <c r="F275" s="28" t="s">
        <v>1238</v>
      </c>
      <c r="G275" s="29" t="s">
        <v>1239</v>
      </c>
      <c r="H275" s="9" t="s">
        <v>8</v>
      </c>
      <c r="I275" s="9">
        <v>6</v>
      </c>
      <c r="J275" s="27">
        <v>11.14</v>
      </c>
      <c r="K275" s="27">
        <v>11.14</v>
      </c>
      <c r="L275" s="27">
        <v>5.73</v>
      </c>
      <c r="M275" s="27">
        <v>4.0599999999999996</v>
      </c>
      <c r="N275" s="27">
        <f t="shared" si="29"/>
        <v>2.275791624106231</v>
      </c>
      <c r="O275" s="9">
        <v>6</v>
      </c>
      <c r="P275" s="9">
        <v>5</v>
      </c>
      <c r="Q275" s="9">
        <v>3</v>
      </c>
      <c r="R275" s="9">
        <v>2</v>
      </c>
      <c r="S275" s="26">
        <f t="shared" si="35"/>
        <v>0</v>
      </c>
      <c r="T275" s="26">
        <f t="shared" si="30"/>
        <v>0</v>
      </c>
      <c r="U275" s="26">
        <f t="shared" si="31"/>
        <v>0</v>
      </c>
      <c r="V275" s="26">
        <f t="shared" si="32"/>
        <v>1</v>
      </c>
      <c r="W275" s="26">
        <f t="shared" si="33"/>
        <v>0</v>
      </c>
      <c r="X275" s="26">
        <f t="shared" si="34"/>
        <v>1</v>
      </c>
    </row>
    <row r="276" spans="1:24">
      <c r="A276" s="27" t="s">
        <v>2985</v>
      </c>
      <c r="B276" s="27">
        <v>13.08</v>
      </c>
      <c r="C276" s="27">
        <v>13.08</v>
      </c>
      <c r="D276" s="27">
        <v>41.380000114440897</v>
      </c>
      <c r="E276" s="163" t="s">
        <v>4456</v>
      </c>
      <c r="F276" s="28" t="s">
        <v>1242</v>
      </c>
      <c r="G276" s="29" t="s">
        <v>197</v>
      </c>
      <c r="H276" s="9" t="s">
        <v>8</v>
      </c>
      <c r="I276" s="9">
        <v>8</v>
      </c>
      <c r="J276" s="27">
        <v>1.36</v>
      </c>
      <c r="K276" s="27">
        <v>4.1100000000000003</v>
      </c>
      <c r="L276" s="27">
        <v>9.33</v>
      </c>
      <c r="M276" s="27">
        <v>11.9</v>
      </c>
      <c r="N276" s="27">
        <f t="shared" si="29"/>
        <v>0.25765426283560999</v>
      </c>
      <c r="O276" s="9">
        <v>2</v>
      </c>
      <c r="P276" s="9">
        <v>3</v>
      </c>
      <c r="Q276" s="9">
        <v>5</v>
      </c>
      <c r="R276" s="9">
        <v>6</v>
      </c>
      <c r="S276" s="26">
        <f t="shared" si="35"/>
        <v>1</v>
      </c>
      <c r="T276" s="26">
        <f t="shared" si="30"/>
        <v>0</v>
      </c>
      <c r="U276" s="26">
        <f t="shared" si="31"/>
        <v>1</v>
      </c>
      <c r="V276" s="26">
        <f t="shared" si="32"/>
        <v>0</v>
      </c>
      <c r="W276" s="26">
        <f t="shared" si="33"/>
        <v>0</v>
      </c>
      <c r="X276" s="26">
        <f t="shared" si="34"/>
        <v>0</v>
      </c>
    </row>
    <row r="277" spans="1:24">
      <c r="A277" s="27" t="s">
        <v>2986</v>
      </c>
      <c r="B277" s="27">
        <v>12.99</v>
      </c>
      <c r="C277" s="27">
        <v>12.99</v>
      </c>
      <c r="D277" s="27">
        <v>40.430000424385099</v>
      </c>
      <c r="E277" s="163" t="s">
        <v>4457</v>
      </c>
      <c r="F277" s="28" t="s">
        <v>1241</v>
      </c>
      <c r="G277" s="29" t="s">
        <v>1240</v>
      </c>
      <c r="H277" s="9" t="s">
        <v>8</v>
      </c>
      <c r="I277" s="9">
        <v>7</v>
      </c>
      <c r="J277" s="27">
        <v>2</v>
      </c>
      <c r="K277" s="27">
        <v>2</v>
      </c>
      <c r="L277" s="27">
        <v>11.97</v>
      </c>
      <c r="M277" s="27">
        <v>8.69</v>
      </c>
      <c r="N277" s="27">
        <f t="shared" si="29"/>
        <v>0.1936108422071636</v>
      </c>
      <c r="O277" s="9">
        <v>1</v>
      </c>
      <c r="P277" s="9">
        <v>1</v>
      </c>
      <c r="Q277" s="9">
        <v>6</v>
      </c>
      <c r="R277" s="9">
        <v>5</v>
      </c>
      <c r="S277" s="26">
        <f t="shared" si="35"/>
        <v>1</v>
      </c>
      <c r="T277" s="26">
        <f t="shared" si="30"/>
        <v>0</v>
      </c>
      <c r="U277" s="26">
        <f t="shared" si="31"/>
        <v>1</v>
      </c>
      <c r="V277" s="26">
        <f t="shared" si="32"/>
        <v>0</v>
      </c>
      <c r="W277" s="26">
        <f t="shared" si="33"/>
        <v>0</v>
      </c>
      <c r="X277" s="26">
        <f t="shared" si="34"/>
        <v>0</v>
      </c>
    </row>
    <row r="278" spans="1:24">
      <c r="A278" s="27" t="s">
        <v>2987</v>
      </c>
      <c r="B278" s="27">
        <v>12.9</v>
      </c>
      <c r="C278" s="27">
        <v>12.9</v>
      </c>
      <c r="D278" s="27">
        <v>42.410001158714302</v>
      </c>
      <c r="E278" s="163" t="s">
        <v>4458</v>
      </c>
      <c r="F278" s="28" t="s">
        <v>1245</v>
      </c>
      <c r="G278" s="29" t="s">
        <v>198</v>
      </c>
      <c r="H278" s="9" t="s">
        <v>8</v>
      </c>
      <c r="I278" s="9">
        <v>8</v>
      </c>
      <c r="J278" s="27"/>
      <c r="K278" s="27"/>
      <c r="L278" s="27">
        <v>10.91</v>
      </c>
      <c r="M278" s="27">
        <v>11.1</v>
      </c>
      <c r="N278" s="27" t="e">
        <f t="shared" si="29"/>
        <v>#DIV/0!</v>
      </c>
      <c r="O278" s="9"/>
      <c r="P278" s="9"/>
      <c r="Q278" s="9">
        <v>6</v>
      </c>
      <c r="R278" s="9">
        <v>7</v>
      </c>
      <c r="S278" s="26">
        <f t="shared" si="35"/>
        <v>0</v>
      </c>
      <c r="T278" s="26">
        <f t="shared" si="30"/>
        <v>1</v>
      </c>
      <c r="U278" s="26">
        <f t="shared" si="31"/>
        <v>1</v>
      </c>
      <c r="V278" s="26">
        <f t="shared" si="32"/>
        <v>0</v>
      </c>
      <c r="W278" s="26">
        <f t="shared" si="33"/>
        <v>0</v>
      </c>
      <c r="X278" s="26">
        <f t="shared" si="34"/>
        <v>0</v>
      </c>
    </row>
    <row r="279" spans="1:24">
      <c r="A279" s="27" t="s">
        <v>2988</v>
      </c>
      <c r="B279" s="27">
        <v>12.89</v>
      </c>
      <c r="C279" s="27">
        <v>12.89</v>
      </c>
      <c r="D279" s="27">
        <v>14.390000700950599</v>
      </c>
      <c r="E279" s="163" t="s">
        <v>4204</v>
      </c>
      <c r="F279" s="28" t="s">
        <v>1246</v>
      </c>
      <c r="G279" s="29" t="s">
        <v>1243</v>
      </c>
      <c r="H279" s="9" t="s">
        <v>8</v>
      </c>
      <c r="I279" s="9">
        <v>7</v>
      </c>
      <c r="J279" s="27">
        <v>5.59</v>
      </c>
      <c r="K279" s="27">
        <v>8.6199999999999992</v>
      </c>
      <c r="L279" s="27"/>
      <c r="M279" s="27"/>
      <c r="N279" s="27" t="e">
        <f t="shared" si="29"/>
        <v>#DIV/0!</v>
      </c>
      <c r="O279" s="9">
        <v>4</v>
      </c>
      <c r="P279" s="9">
        <v>5</v>
      </c>
      <c r="Q279" s="9"/>
      <c r="R279" s="9"/>
      <c r="S279" s="26">
        <f t="shared" si="35"/>
        <v>0</v>
      </c>
      <c r="T279" s="26">
        <f t="shared" si="30"/>
        <v>0</v>
      </c>
      <c r="U279" s="26">
        <f t="shared" si="31"/>
        <v>0</v>
      </c>
      <c r="V279" s="26">
        <f t="shared" si="32"/>
        <v>0</v>
      </c>
      <c r="W279" s="26">
        <f t="shared" si="33"/>
        <v>1</v>
      </c>
      <c r="X279" s="26">
        <f t="shared" si="34"/>
        <v>1</v>
      </c>
    </row>
    <row r="280" spans="1:24">
      <c r="A280" s="27" t="s">
        <v>2989</v>
      </c>
      <c r="B280" s="27">
        <v>12.72</v>
      </c>
      <c r="C280" s="27">
        <v>12.72</v>
      </c>
      <c r="D280" s="27">
        <v>9.9780000746250206</v>
      </c>
      <c r="E280" s="163" t="s">
        <v>4459</v>
      </c>
      <c r="F280" s="28" t="s">
        <v>18</v>
      </c>
      <c r="G280" s="29" t="s">
        <v>199</v>
      </c>
      <c r="H280" s="9" t="s">
        <v>8</v>
      </c>
      <c r="I280" s="9">
        <v>7</v>
      </c>
      <c r="J280" s="27">
        <v>0.95</v>
      </c>
      <c r="K280" s="27">
        <v>10.57</v>
      </c>
      <c r="L280" s="27">
        <v>5.36</v>
      </c>
      <c r="M280" s="27">
        <v>6.14</v>
      </c>
      <c r="N280" s="27">
        <f t="shared" si="29"/>
        <v>1.0017391304347825</v>
      </c>
      <c r="O280" s="9">
        <v>1</v>
      </c>
      <c r="P280" s="9">
        <v>6</v>
      </c>
      <c r="Q280" s="9">
        <v>3</v>
      </c>
      <c r="R280" s="9">
        <v>4</v>
      </c>
      <c r="S280" s="26">
        <f t="shared" si="35"/>
        <v>0</v>
      </c>
      <c r="T280" s="26">
        <f t="shared" si="30"/>
        <v>0</v>
      </c>
      <c r="U280" s="26">
        <f t="shared" si="31"/>
        <v>0</v>
      </c>
      <c r="V280" s="26">
        <f t="shared" si="32"/>
        <v>0</v>
      </c>
      <c r="W280" s="26">
        <f t="shared" si="33"/>
        <v>0</v>
      </c>
      <c r="X280" s="26">
        <f t="shared" si="34"/>
        <v>0</v>
      </c>
    </row>
    <row r="281" spans="1:24">
      <c r="A281" s="27" t="s">
        <v>2990</v>
      </c>
      <c r="B281" s="27">
        <v>12.7</v>
      </c>
      <c r="C281" s="27">
        <v>12.7</v>
      </c>
      <c r="D281" s="27">
        <v>11.320000141859101</v>
      </c>
      <c r="E281" s="163" t="s">
        <v>4460</v>
      </c>
      <c r="F281" s="28" t="s">
        <v>1247</v>
      </c>
      <c r="G281" s="29" t="s">
        <v>1244</v>
      </c>
      <c r="H281" s="9" t="s">
        <v>8</v>
      </c>
      <c r="I281" s="9">
        <v>7</v>
      </c>
      <c r="J281" s="27">
        <v>3.35</v>
      </c>
      <c r="K281" s="27">
        <v>9.4499999999999993</v>
      </c>
      <c r="L281" s="27">
        <v>3.87</v>
      </c>
      <c r="M281" s="27"/>
      <c r="N281" s="27">
        <f t="shared" si="29"/>
        <v>1.6537467700258397</v>
      </c>
      <c r="O281" s="9">
        <v>2</v>
      </c>
      <c r="P281" s="9">
        <v>6</v>
      </c>
      <c r="Q281" s="9">
        <v>3</v>
      </c>
      <c r="R281" s="9"/>
      <c r="S281" s="26">
        <f t="shared" si="35"/>
        <v>0</v>
      </c>
      <c r="T281" s="26">
        <f t="shared" si="30"/>
        <v>0</v>
      </c>
      <c r="U281" s="26">
        <f t="shared" si="31"/>
        <v>0</v>
      </c>
      <c r="V281" s="26">
        <f t="shared" si="32"/>
        <v>0</v>
      </c>
      <c r="W281" s="26">
        <f t="shared" si="33"/>
        <v>0</v>
      </c>
      <c r="X281" s="26">
        <f t="shared" si="34"/>
        <v>0</v>
      </c>
    </row>
    <row r="282" spans="1:24">
      <c r="A282" s="27" t="s">
        <v>2991</v>
      </c>
      <c r="B282" s="27">
        <v>12.69</v>
      </c>
      <c r="C282" s="27">
        <v>12.69</v>
      </c>
      <c r="D282" s="27">
        <v>30.3700000047684</v>
      </c>
      <c r="E282" s="163" t="s">
        <v>4461</v>
      </c>
      <c r="F282" s="28" t="s">
        <v>1248</v>
      </c>
      <c r="G282" s="29" t="s">
        <v>200</v>
      </c>
      <c r="H282" s="9" t="s">
        <v>8</v>
      </c>
      <c r="I282" s="9">
        <v>7</v>
      </c>
      <c r="J282" s="27">
        <v>6.05</v>
      </c>
      <c r="K282" s="27">
        <v>6.05</v>
      </c>
      <c r="L282" s="27">
        <v>8.3000000000000007</v>
      </c>
      <c r="M282" s="27">
        <v>12.16</v>
      </c>
      <c r="N282" s="27">
        <f t="shared" si="29"/>
        <v>0.59139784946236551</v>
      </c>
      <c r="O282" s="9">
        <v>3</v>
      </c>
      <c r="P282" s="9">
        <v>3</v>
      </c>
      <c r="Q282" s="9">
        <v>4</v>
      </c>
      <c r="R282" s="9">
        <v>7</v>
      </c>
      <c r="S282" s="26">
        <f t="shared" si="35"/>
        <v>0</v>
      </c>
      <c r="T282" s="26">
        <f t="shared" si="30"/>
        <v>0</v>
      </c>
      <c r="U282" s="26">
        <f t="shared" si="31"/>
        <v>0</v>
      </c>
      <c r="V282" s="26">
        <f t="shared" si="32"/>
        <v>0</v>
      </c>
      <c r="W282" s="26">
        <f t="shared" si="33"/>
        <v>0</v>
      </c>
      <c r="X282" s="26">
        <f t="shared" si="34"/>
        <v>0</v>
      </c>
    </row>
    <row r="283" spans="1:24">
      <c r="A283" s="27" t="s">
        <v>2992</v>
      </c>
      <c r="B283" s="27">
        <v>12.69</v>
      </c>
      <c r="C283" s="27">
        <v>12.69</v>
      </c>
      <c r="D283" s="27">
        <v>13.1999999284744</v>
      </c>
      <c r="E283" s="163" t="s">
        <v>4462</v>
      </c>
      <c r="F283" s="28" t="s">
        <v>1249</v>
      </c>
      <c r="G283" s="29" t="s">
        <v>201</v>
      </c>
      <c r="H283" s="9" t="s">
        <v>8</v>
      </c>
      <c r="I283" s="9">
        <v>7</v>
      </c>
      <c r="J283" s="27">
        <v>1.19</v>
      </c>
      <c r="K283" s="27">
        <v>10.93</v>
      </c>
      <c r="L283" s="27">
        <v>0.41</v>
      </c>
      <c r="M283" s="27">
        <v>4.05</v>
      </c>
      <c r="N283" s="27">
        <f t="shared" si="29"/>
        <v>2.717488789237668</v>
      </c>
      <c r="O283" s="9">
        <v>1</v>
      </c>
      <c r="P283" s="9">
        <v>6</v>
      </c>
      <c r="Q283" s="9">
        <v>1</v>
      </c>
      <c r="R283" s="9">
        <v>2</v>
      </c>
      <c r="S283" s="26">
        <f t="shared" si="35"/>
        <v>0</v>
      </c>
      <c r="T283" s="26">
        <f t="shared" si="30"/>
        <v>0</v>
      </c>
      <c r="U283" s="26">
        <f t="shared" si="31"/>
        <v>0</v>
      </c>
      <c r="V283" s="26">
        <f t="shared" si="32"/>
        <v>0</v>
      </c>
      <c r="W283" s="26">
        <f t="shared" si="33"/>
        <v>0</v>
      </c>
      <c r="X283" s="26">
        <f t="shared" si="34"/>
        <v>0</v>
      </c>
    </row>
    <row r="284" spans="1:24">
      <c r="A284" s="27" t="s">
        <v>2993</v>
      </c>
      <c r="B284" s="27">
        <v>12.6</v>
      </c>
      <c r="C284" s="27">
        <v>32.15</v>
      </c>
      <c r="D284" s="27">
        <v>56.379997730255099</v>
      </c>
      <c r="E284" s="163" t="s">
        <v>4463</v>
      </c>
      <c r="F284" s="28" t="s">
        <v>1250</v>
      </c>
      <c r="G284" s="29" t="s">
        <v>1251</v>
      </c>
      <c r="H284" s="9" t="s">
        <v>8</v>
      </c>
      <c r="I284" s="9">
        <v>16</v>
      </c>
      <c r="J284" s="27">
        <v>3.27</v>
      </c>
      <c r="K284" s="27">
        <v>6.03</v>
      </c>
      <c r="L284" s="27">
        <v>12.19</v>
      </c>
      <c r="M284" s="27">
        <v>31.07</v>
      </c>
      <c r="N284" s="27">
        <f t="shared" si="29"/>
        <v>0.21497919556171985</v>
      </c>
      <c r="O284" s="9">
        <v>7</v>
      </c>
      <c r="P284" s="9">
        <v>3</v>
      </c>
      <c r="Q284" s="9">
        <v>14</v>
      </c>
      <c r="R284" s="9">
        <v>16</v>
      </c>
      <c r="S284" s="26">
        <f t="shared" si="35"/>
        <v>1</v>
      </c>
      <c r="T284" s="26">
        <f t="shared" si="30"/>
        <v>0</v>
      </c>
      <c r="U284" s="26">
        <f t="shared" si="31"/>
        <v>1</v>
      </c>
      <c r="V284" s="26">
        <f t="shared" si="32"/>
        <v>0</v>
      </c>
      <c r="W284" s="26">
        <f t="shared" si="33"/>
        <v>0</v>
      </c>
      <c r="X284" s="26">
        <f t="shared" si="34"/>
        <v>0</v>
      </c>
    </row>
    <row r="285" spans="1:24">
      <c r="A285" s="27" t="s">
        <v>2994</v>
      </c>
      <c r="B285" s="27">
        <v>12.6</v>
      </c>
      <c r="C285" s="27">
        <v>12.6</v>
      </c>
      <c r="D285" s="27">
        <v>49.689999222755397</v>
      </c>
      <c r="E285" s="163" t="s">
        <v>4464</v>
      </c>
      <c r="F285" s="28" t="s">
        <v>1252</v>
      </c>
      <c r="G285" s="29" t="s">
        <v>202</v>
      </c>
      <c r="H285" s="9" t="s">
        <v>8</v>
      </c>
      <c r="I285" s="9">
        <v>7</v>
      </c>
      <c r="J285" s="27">
        <v>8.0500000000000007</v>
      </c>
      <c r="K285" s="27">
        <v>12.13</v>
      </c>
      <c r="L285" s="27">
        <v>4.92</v>
      </c>
      <c r="M285" s="27">
        <v>6.21</v>
      </c>
      <c r="N285" s="27">
        <f t="shared" si="29"/>
        <v>1.8131176999101528</v>
      </c>
      <c r="O285" s="9">
        <v>4</v>
      </c>
      <c r="P285" s="9">
        <v>7</v>
      </c>
      <c r="Q285" s="9">
        <v>3</v>
      </c>
      <c r="R285" s="9">
        <v>3</v>
      </c>
      <c r="S285" s="26">
        <f t="shared" si="35"/>
        <v>0</v>
      </c>
      <c r="T285" s="26">
        <f t="shared" si="30"/>
        <v>0</v>
      </c>
      <c r="U285" s="26">
        <f t="shared" si="31"/>
        <v>0</v>
      </c>
      <c r="V285" s="26">
        <f t="shared" si="32"/>
        <v>0</v>
      </c>
      <c r="W285" s="26">
        <f t="shared" si="33"/>
        <v>0</v>
      </c>
      <c r="X285" s="26">
        <f t="shared" si="34"/>
        <v>0</v>
      </c>
    </row>
    <row r="286" spans="1:24">
      <c r="A286" s="27" t="s">
        <v>2995</v>
      </c>
      <c r="B286" s="27">
        <v>12.5</v>
      </c>
      <c r="C286" s="27">
        <v>12.5</v>
      </c>
      <c r="D286" s="27">
        <v>40.849998593330398</v>
      </c>
      <c r="E286" s="163" t="s">
        <v>4465</v>
      </c>
      <c r="F286" s="28" t="s">
        <v>1253</v>
      </c>
      <c r="G286" s="29" t="s">
        <v>203</v>
      </c>
      <c r="H286" s="9" t="s">
        <v>8</v>
      </c>
      <c r="I286" s="9">
        <v>7</v>
      </c>
      <c r="J286" s="27">
        <v>10.78</v>
      </c>
      <c r="K286" s="27">
        <v>6</v>
      </c>
      <c r="L286" s="27">
        <v>10.1</v>
      </c>
      <c r="M286" s="27">
        <v>10.5</v>
      </c>
      <c r="N286" s="27">
        <f t="shared" si="29"/>
        <v>0.81456310679611654</v>
      </c>
      <c r="O286" s="9">
        <v>7</v>
      </c>
      <c r="P286" s="9">
        <v>3</v>
      </c>
      <c r="Q286" s="9">
        <v>5</v>
      </c>
      <c r="R286" s="9">
        <v>6</v>
      </c>
      <c r="S286" s="26">
        <f t="shared" si="35"/>
        <v>0</v>
      </c>
      <c r="T286" s="26">
        <f t="shared" si="30"/>
        <v>0</v>
      </c>
      <c r="U286" s="26">
        <f t="shared" si="31"/>
        <v>0</v>
      </c>
      <c r="V286" s="26">
        <f t="shared" si="32"/>
        <v>0</v>
      </c>
      <c r="W286" s="26">
        <f t="shared" si="33"/>
        <v>0</v>
      </c>
      <c r="X286" s="26">
        <f t="shared" si="34"/>
        <v>0</v>
      </c>
    </row>
    <row r="287" spans="1:24">
      <c r="A287" s="27" t="s">
        <v>2996</v>
      </c>
      <c r="B287" s="27">
        <v>12.46</v>
      </c>
      <c r="C287" s="27">
        <v>12.46</v>
      </c>
      <c r="D287" s="27">
        <v>13.330000638961801</v>
      </c>
      <c r="E287" s="163" t="s">
        <v>4466</v>
      </c>
      <c r="F287" s="28" t="s">
        <v>1254</v>
      </c>
      <c r="G287" s="29" t="s">
        <v>1255</v>
      </c>
      <c r="H287" s="9" t="s">
        <v>8</v>
      </c>
      <c r="I287" s="9">
        <v>7</v>
      </c>
      <c r="J287" s="27">
        <v>1.08</v>
      </c>
      <c r="K287" s="27">
        <v>8.27</v>
      </c>
      <c r="L287" s="27">
        <v>0.36</v>
      </c>
      <c r="M287" s="27">
        <v>2</v>
      </c>
      <c r="N287" s="27">
        <f t="shared" si="29"/>
        <v>3.9618644067796609</v>
      </c>
      <c r="O287" s="9">
        <v>1</v>
      </c>
      <c r="P287" s="9">
        <v>5</v>
      </c>
      <c r="Q287" s="9">
        <v>1</v>
      </c>
      <c r="R287" s="9">
        <v>1</v>
      </c>
      <c r="S287" s="26">
        <f t="shared" si="35"/>
        <v>0</v>
      </c>
      <c r="T287" s="26">
        <f t="shared" si="30"/>
        <v>0</v>
      </c>
      <c r="U287" s="26">
        <f t="shared" si="31"/>
        <v>0</v>
      </c>
      <c r="V287" s="26">
        <f t="shared" si="32"/>
        <v>0</v>
      </c>
      <c r="W287" s="26">
        <f t="shared" si="33"/>
        <v>0</v>
      </c>
      <c r="X287" s="26">
        <f t="shared" si="34"/>
        <v>0</v>
      </c>
    </row>
    <row r="288" spans="1:24">
      <c r="A288" s="27" t="s">
        <v>2997</v>
      </c>
      <c r="B288" s="27">
        <v>12.41</v>
      </c>
      <c r="C288" s="27">
        <v>12.41</v>
      </c>
      <c r="D288" s="27">
        <v>15.880000591278099</v>
      </c>
      <c r="E288" s="163" t="s">
        <v>4205</v>
      </c>
      <c r="F288" s="28" t="s">
        <v>1257</v>
      </c>
      <c r="G288" s="29" t="s">
        <v>1256</v>
      </c>
      <c r="H288" s="9" t="s">
        <v>8</v>
      </c>
      <c r="I288" s="9">
        <v>6</v>
      </c>
      <c r="J288" s="27">
        <v>9.5399999999999991</v>
      </c>
      <c r="K288" s="27">
        <v>8.0299999999999994</v>
      </c>
      <c r="L288" s="27"/>
      <c r="M288" s="27"/>
      <c r="N288" s="27" t="e">
        <f t="shared" si="29"/>
        <v>#DIV/0!</v>
      </c>
      <c r="O288" s="9">
        <v>5</v>
      </c>
      <c r="P288" s="9">
        <v>4</v>
      </c>
      <c r="Q288" s="9"/>
      <c r="R288" s="9"/>
      <c r="S288" s="26">
        <f t="shared" si="35"/>
        <v>0</v>
      </c>
      <c r="T288" s="26">
        <f t="shared" si="30"/>
        <v>0</v>
      </c>
      <c r="U288" s="26">
        <f t="shared" si="31"/>
        <v>0</v>
      </c>
      <c r="V288" s="26">
        <f t="shared" si="32"/>
        <v>0</v>
      </c>
      <c r="W288" s="26">
        <f t="shared" si="33"/>
        <v>1</v>
      </c>
      <c r="X288" s="26">
        <f t="shared" si="34"/>
        <v>1</v>
      </c>
    </row>
    <row r="289" spans="1:24">
      <c r="A289" s="27" t="s">
        <v>2998</v>
      </c>
      <c r="B289" s="27">
        <v>12.4</v>
      </c>
      <c r="C289" s="27">
        <v>12.4</v>
      </c>
      <c r="D289" s="27">
        <v>11.4600002765656</v>
      </c>
      <c r="E289" s="163" t="s">
        <v>4467</v>
      </c>
      <c r="F289" s="28" t="s">
        <v>1264</v>
      </c>
      <c r="G289" s="29" t="s">
        <v>205</v>
      </c>
      <c r="H289" s="9" t="s">
        <v>8</v>
      </c>
      <c r="I289" s="9">
        <v>8</v>
      </c>
      <c r="J289" s="27"/>
      <c r="K289" s="27">
        <v>4.45</v>
      </c>
      <c r="L289" s="27">
        <v>8.32</v>
      </c>
      <c r="M289" s="27">
        <v>6.05</v>
      </c>
      <c r="N289" s="27">
        <f t="shared" si="29"/>
        <v>0.61934585942936671</v>
      </c>
      <c r="O289" s="9"/>
      <c r="P289" s="9">
        <v>3</v>
      </c>
      <c r="Q289" s="9">
        <v>7</v>
      </c>
      <c r="R289" s="9">
        <v>4</v>
      </c>
      <c r="S289" s="26">
        <f t="shared" si="35"/>
        <v>0</v>
      </c>
      <c r="T289" s="26">
        <f t="shared" si="30"/>
        <v>0</v>
      </c>
      <c r="U289" s="26">
        <f t="shared" si="31"/>
        <v>0</v>
      </c>
      <c r="V289" s="26">
        <f t="shared" si="32"/>
        <v>0</v>
      </c>
      <c r="W289" s="26">
        <f t="shared" si="33"/>
        <v>0</v>
      </c>
      <c r="X289" s="26">
        <f t="shared" si="34"/>
        <v>0</v>
      </c>
    </row>
    <row r="290" spans="1:24">
      <c r="A290" s="27" t="s">
        <v>2999</v>
      </c>
      <c r="B290" s="27">
        <v>12.34</v>
      </c>
      <c r="C290" s="27">
        <v>12.34</v>
      </c>
      <c r="D290" s="27">
        <v>30.840000510215798</v>
      </c>
      <c r="E290" s="163" t="s">
        <v>4244</v>
      </c>
      <c r="F290" s="28" t="s">
        <v>1258</v>
      </c>
      <c r="G290" s="29" t="s">
        <v>206</v>
      </c>
      <c r="H290" s="9" t="s">
        <v>8</v>
      </c>
      <c r="I290" s="9">
        <v>6</v>
      </c>
      <c r="J290" s="27">
        <v>5.86</v>
      </c>
      <c r="K290" s="27">
        <v>10.3</v>
      </c>
      <c r="L290" s="27">
        <v>4.0199999999999996</v>
      </c>
      <c r="M290" s="27"/>
      <c r="N290" s="27">
        <f t="shared" si="29"/>
        <v>2.0099502487562191</v>
      </c>
      <c r="O290" s="9">
        <v>3</v>
      </c>
      <c r="P290" s="9">
        <v>5</v>
      </c>
      <c r="Q290" s="9">
        <v>2</v>
      </c>
      <c r="R290" s="9"/>
      <c r="S290" s="26">
        <f t="shared" si="35"/>
        <v>0</v>
      </c>
      <c r="T290" s="26">
        <f t="shared" si="30"/>
        <v>0</v>
      </c>
      <c r="U290" s="26">
        <f t="shared" si="31"/>
        <v>0</v>
      </c>
      <c r="V290" s="26">
        <f t="shared" si="32"/>
        <v>1</v>
      </c>
      <c r="W290" s="26">
        <f t="shared" si="33"/>
        <v>0</v>
      </c>
      <c r="X290" s="26">
        <f t="shared" si="34"/>
        <v>1</v>
      </c>
    </row>
    <row r="291" spans="1:24">
      <c r="A291" s="27" t="s">
        <v>3000</v>
      </c>
      <c r="B291" s="27">
        <v>12.25</v>
      </c>
      <c r="C291" s="27">
        <v>12.25</v>
      </c>
      <c r="D291" s="27">
        <v>19.4399997591972</v>
      </c>
      <c r="E291" s="163" t="s">
        <v>4468</v>
      </c>
      <c r="F291" s="28" t="s">
        <v>1259</v>
      </c>
      <c r="G291" s="29" t="s">
        <v>207</v>
      </c>
      <c r="H291" s="9" t="s">
        <v>8</v>
      </c>
      <c r="I291" s="9">
        <v>7</v>
      </c>
      <c r="J291" s="27">
        <v>6.45</v>
      </c>
      <c r="K291" s="27">
        <v>8.08</v>
      </c>
      <c r="L291" s="27">
        <v>4.04</v>
      </c>
      <c r="M291" s="27"/>
      <c r="N291" s="27">
        <f t="shared" si="29"/>
        <v>1.7982673267326734</v>
      </c>
      <c r="O291" s="9">
        <v>3</v>
      </c>
      <c r="P291" s="9">
        <v>5</v>
      </c>
      <c r="Q291" s="9">
        <v>2</v>
      </c>
      <c r="R291" s="9"/>
      <c r="S291" s="26">
        <f t="shared" si="35"/>
        <v>0</v>
      </c>
      <c r="T291" s="26">
        <f t="shared" si="30"/>
        <v>0</v>
      </c>
      <c r="U291" s="26">
        <f t="shared" si="31"/>
        <v>0</v>
      </c>
      <c r="V291" s="26">
        <f t="shared" si="32"/>
        <v>0</v>
      </c>
      <c r="W291" s="26">
        <f t="shared" si="33"/>
        <v>0</v>
      </c>
      <c r="X291" s="26">
        <f t="shared" si="34"/>
        <v>0</v>
      </c>
    </row>
    <row r="292" spans="1:24" s="19" customFormat="1">
      <c r="A292" s="27" t="s">
        <v>3001</v>
      </c>
      <c r="B292" s="27">
        <v>12.25</v>
      </c>
      <c r="C292" s="27">
        <v>12.25</v>
      </c>
      <c r="D292" s="27">
        <v>25.069999694824201</v>
      </c>
      <c r="E292" s="163" t="s">
        <v>4469</v>
      </c>
      <c r="F292" s="28" t="s">
        <v>1261</v>
      </c>
      <c r="G292" s="29" t="s">
        <v>1273</v>
      </c>
      <c r="H292" s="9" t="s">
        <v>8</v>
      </c>
      <c r="I292" s="9">
        <v>6</v>
      </c>
      <c r="J292" s="27">
        <v>2.02</v>
      </c>
      <c r="K292" s="27">
        <v>11.4</v>
      </c>
      <c r="L292" s="27">
        <v>2.0099999999999998</v>
      </c>
      <c r="M292" s="27">
        <v>4.2</v>
      </c>
      <c r="N292" s="27">
        <f t="shared" si="29"/>
        <v>2.1610305958132043</v>
      </c>
      <c r="O292" s="9">
        <v>2</v>
      </c>
      <c r="P292" s="9">
        <v>6</v>
      </c>
      <c r="Q292" s="9">
        <v>1</v>
      </c>
      <c r="R292" s="9">
        <v>2</v>
      </c>
      <c r="S292" s="26">
        <f t="shared" si="35"/>
        <v>0</v>
      </c>
      <c r="T292" s="26">
        <f t="shared" si="30"/>
        <v>0</v>
      </c>
      <c r="U292" s="26">
        <f t="shared" si="31"/>
        <v>0</v>
      </c>
      <c r="V292" s="26">
        <f t="shared" si="32"/>
        <v>0</v>
      </c>
      <c r="W292" s="26">
        <f t="shared" si="33"/>
        <v>0</v>
      </c>
      <c r="X292" s="26">
        <f t="shared" si="34"/>
        <v>0</v>
      </c>
    </row>
    <row r="293" spans="1:24">
      <c r="A293" s="27" t="s">
        <v>3002</v>
      </c>
      <c r="B293" s="27">
        <v>12.21</v>
      </c>
      <c r="C293" s="27">
        <v>12.21</v>
      </c>
      <c r="D293" s="27">
        <v>27.419999241828901</v>
      </c>
      <c r="E293" s="163" t="s">
        <v>4470</v>
      </c>
      <c r="F293" s="28" t="s">
        <v>1262</v>
      </c>
      <c r="G293" s="29" t="s">
        <v>208</v>
      </c>
      <c r="H293" s="9" t="s">
        <v>8</v>
      </c>
      <c r="I293" s="9">
        <v>8</v>
      </c>
      <c r="J293" s="27"/>
      <c r="K293" s="27">
        <v>7.89</v>
      </c>
      <c r="L293" s="27">
        <v>10.18</v>
      </c>
      <c r="M293" s="27">
        <v>10</v>
      </c>
      <c r="N293" s="27">
        <f t="shared" si="29"/>
        <v>0.78196233894945488</v>
      </c>
      <c r="O293" s="9"/>
      <c r="P293" s="9">
        <v>4</v>
      </c>
      <c r="Q293" s="9">
        <v>6</v>
      </c>
      <c r="R293" s="9">
        <v>6</v>
      </c>
      <c r="S293" s="26">
        <f t="shared" si="35"/>
        <v>0</v>
      </c>
      <c r="T293" s="26">
        <f t="shared" si="30"/>
        <v>0</v>
      </c>
      <c r="U293" s="26">
        <f t="shared" si="31"/>
        <v>0</v>
      </c>
      <c r="V293" s="26">
        <f t="shared" si="32"/>
        <v>0</v>
      </c>
      <c r="W293" s="26">
        <f t="shared" si="33"/>
        <v>0</v>
      </c>
      <c r="X293" s="26">
        <f t="shared" si="34"/>
        <v>0</v>
      </c>
    </row>
    <row r="294" spans="1:24">
      <c r="A294" s="27" t="s">
        <v>3003</v>
      </c>
      <c r="B294" s="27">
        <v>12.19</v>
      </c>
      <c r="C294" s="27">
        <v>12.19</v>
      </c>
      <c r="D294" s="27">
        <v>26.919999718666102</v>
      </c>
      <c r="E294" s="163" t="s">
        <v>4471</v>
      </c>
      <c r="F294" s="28" t="s">
        <v>1263</v>
      </c>
      <c r="G294" s="29" t="s">
        <v>1269</v>
      </c>
      <c r="H294" s="9" t="s">
        <v>8</v>
      </c>
      <c r="I294" s="9">
        <v>7</v>
      </c>
      <c r="J294" s="27">
        <v>2.94</v>
      </c>
      <c r="K294" s="27">
        <v>11.15</v>
      </c>
      <c r="L294" s="27">
        <v>2.78</v>
      </c>
      <c r="M294" s="27">
        <v>1.57</v>
      </c>
      <c r="N294" s="27">
        <f t="shared" si="29"/>
        <v>3.2390804597701153</v>
      </c>
      <c r="O294" s="9">
        <v>2</v>
      </c>
      <c r="P294" s="9">
        <v>6</v>
      </c>
      <c r="Q294" s="9">
        <v>2</v>
      </c>
      <c r="R294" s="9">
        <v>1</v>
      </c>
      <c r="S294" s="26">
        <f t="shared" si="35"/>
        <v>0</v>
      </c>
      <c r="T294" s="26">
        <f t="shared" si="30"/>
        <v>0</v>
      </c>
      <c r="U294" s="26">
        <f t="shared" si="31"/>
        <v>0</v>
      </c>
      <c r="V294" s="26">
        <f t="shared" si="32"/>
        <v>0</v>
      </c>
      <c r="W294" s="26">
        <f t="shared" si="33"/>
        <v>0</v>
      </c>
      <c r="X294" s="26">
        <f t="shared" si="34"/>
        <v>0</v>
      </c>
    </row>
    <row r="295" spans="1:24">
      <c r="A295" s="27" t="s">
        <v>3004</v>
      </c>
      <c r="B295" s="27">
        <v>12.17</v>
      </c>
      <c r="C295" s="27">
        <v>12.17</v>
      </c>
      <c r="D295" s="27">
        <v>21.590000391006502</v>
      </c>
      <c r="E295" s="163" t="s">
        <v>4472</v>
      </c>
      <c r="F295" s="28" t="s">
        <v>1268</v>
      </c>
      <c r="G295" s="29" t="s">
        <v>74</v>
      </c>
      <c r="H295" s="9" t="s">
        <v>8</v>
      </c>
      <c r="I295" s="9">
        <v>7</v>
      </c>
      <c r="J295" s="27"/>
      <c r="K295" s="27">
        <v>4</v>
      </c>
      <c r="L295" s="27">
        <v>9.1999999999999993</v>
      </c>
      <c r="M295" s="27"/>
      <c r="N295" s="27">
        <f t="shared" si="29"/>
        <v>0.43478260869565222</v>
      </c>
      <c r="O295" s="9"/>
      <c r="P295" s="9">
        <v>2</v>
      </c>
      <c r="Q295" s="9">
        <v>5</v>
      </c>
      <c r="R295" s="9"/>
      <c r="S295" s="26">
        <f t="shared" si="35"/>
        <v>0</v>
      </c>
      <c r="T295" s="26">
        <f t="shared" si="30"/>
        <v>0</v>
      </c>
      <c r="U295" s="26">
        <f t="shared" si="31"/>
        <v>0</v>
      </c>
      <c r="V295" s="26">
        <f t="shared" si="32"/>
        <v>0</v>
      </c>
      <c r="W295" s="26">
        <f t="shared" si="33"/>
        <v>0</v>
      </c>
      <c r="X295" s="26">
        <f t="shared" si="34"/>
        <v>0</v>
      </c>
    </row>
    <row r="296" spans="1:24">
      <c r="A296" s="27" t="s">
        <v>3005</v>
      </c>
      <c r="B296" s="27">
        <v>12.12</v>
      </c>
      <c r="C296" s="27">
        <v>12.12</v>
      </c>
      <c r="D296" s="27">
        <v>49.399998784065197</v>
      </c>
      <c r="E296" s="163" t="s">
        <v>4473</v>
      </c>
      <c r="F296" s="28" t="s">
        <v>1267</v>
      </c>
      <c r="G296" s="29" t="s">
        <v>1271</v>
      </c>
      <c r="H296" s="9" t="s">
        <v>8</v>
      </c>
      <c r="I296" s="9">
        <v>7</v>
      </c>
      <c r="J296" s="27">
        <v>8.24</v>
      </c>
      <c r="K296" s="27">
        <v>12</v>
      </c>
      <c r="L296" s="27">
        <v>10</v>
      </c>
      <c r="M296" s="27">
        <v>0.8</v>
      </c>
      <c r="N296" s="27">
        <f t="shared" si="29"/>
        <v>1.8740740740740742</v>
      </c>
      <c r="O296" s="9">
        <v>5</v>
      </c>
      <c r="P296" s="9">
        <v>7</v>
      </c>
      <c r="Q296" s="9">
        <v>5</v>
      </c>
      <c r="R296" s="9">
        <v>1</v>
      </c>
      <c r="S296" s="26">
        <f t="shared" si="35"/>
        <v>0</v>
      </c>
      <c r="T296" s="26">
        <f t="shared" si="30"/>
        <v>0</v>
      </c>
      <c r="U296" s="26">
        <f t="shared" si="31"/>
        <v>0</v>
      </c>
      <c r="V296" s="26">
        <f t="shared" si="32"/>
        <v>0</v>
      </c>
      <c r="W296" s="26">
        <f t="shared" si="33"/>
        <v>0</v>
      </c>
      <c r="X296" s="26">
        <f t="shared" si="34"/>
        <v>0</v>
      </c>
    </row>
    <row r="297" spans="1:24">
      <c r="A297" s="27" t="s">
        <v>3006</v>
      </c>
      <c r="B297" s="27">
        <v>12.09</v>
      </c>
      <c r="C297" s="27">
        <v>12.09</v>
      </c>
      <c r="D297" s="27">
        <v>20.880000293254898</v>
      </c>
      <c r="E297" s="163" t="s">
        <v>4474</v>
      </c>
      <c r="F297" s="28" t="s">
        <v>1266</v>
      </c>
      <c r="G297" s="29" t="s">
        <v>1272</v>
      </c>
      <c r="H297" s="9" t="s">
        <v>8</v>
      </c>
      <c r="I297" s="9">
        <v>6</v>
      </c>
      <c r="J297" s="27">
        <v>4.05</v>
      </c>
      <c r="K297" s="27">
        <v>10.02</v>
      </c>
      <c r="L297" s="27">
        <v>4.0599999999999996</v>
      </c>
      <c r="M297" s="27">
        <v>6</v>
      </c>
      <c r="N297" s="27">
        <f t="shared" si="29"/>
        <v>1.3986083499005966</v>
      </c>
      <c r="O297" s="9">
        <v>2</v>
      </c>
      <c r="P297" s="9">
        <v>5</v>
      </c>
      <c r="Q297" s="9">
        <v>2</v>
      </c>
      <c r="R297" s="9">
        <v>3</v>
      </c>
      <c r="S297" s="26">
        <f t="shared" si="35"/>
        <v>0</v>
      </c>
      <c r="T297" s="26">
        <f t="shared" si="30"/>
        <v>0</v>
      </c>
      <c r="U297" s="26">
        <f t="shared" si="31"/>
        <v>0</v>
      </c>
      <c r="V297" s="26">
        <f t="shared" si="32"/>
        <v>0</v>
      </c>
      <c r="W297" s="26">
        <f t="shared" si="33"/>
        <v>0</v>
      </c>
      <c r="X297" s="26">
        <f t="shared" si="34"/>
        <v>0</v>
      </c>
    </row>
    <row r="298" spans="1:24">
      <c r="A298" s="27" t="s">
        <v>3007</v>
      </c>
      <c r="B298" s="27">
        <v>12.04</v>
      </c>
      <c r="C298" s="27">
        <v>12.04</v>
      </c>
      <c r="D298" s="27">
        <v>12.839999794960001</v>
      </c>
      <c r="E298" s="163" t="s">
        <v>4475</v>
      </c>
      <c r="F298" s="28" t="s">
        <v>1265</v>
      </c>
      <c r="G298" s="29" t="s">
        <v>209</v>
      </c>
      <c r="H298" s="9" t="s">
        <v>8</v>
      </c>
      <c r="I298" s="9">
        <v>6</v>
      </c>
      <c r="J298" s="27"/>
      <c r="K298" s="27">
        <v>8.0399999999999991</v>
      </c>
      <c r="L298" s="27">
        <v>4.9400000000000004</v>
      </c>
      <c r="M298" s="27">
        <v>5.82</v>
      </c>
      <c r="N298" s="27">
        <f t="shared" si="29"/>
        <v>1.494423791821561</v>
      </c>
      <c r="O298" s="9"/>
      <c r="P298" s="9">
        <v>4</v>
      </c>
      <c r="Q298" s="9">
        <v>3</v>
      </c>
      <c r="R298" s="9">
        <v>3</v>
      </c>
      <c r="S298" s="26">
        <f t="shared" si="35"/>
        <v>0</v>
      </c>
      <c r="T298" s="26">
        <f t="shared" si="30"/>
        <v>0</v>
      </c>
      <c r="U298" s="26">
        <f t="shared" si="31"/>
        <v>0</v>
      </c>
      <c r="V298" s="26">
        <f t="shared" si="32"/>
        <v>0</v>
      </c>
      <c r="W298" s="26">
        <f t="shared" si="33"/>
        <v>0</v>
      </c>
      <c r="X298" s="26">
        <f t="shared" si="34"/>
        <v>0</v>
      </c>
    </row>
    <row r="299" spans="1:24">
      <c r="A299" s="27" t="s">
        <v>3008</v>
      </c>
      <c r="B299" s="27">
        <v>12.04</v>
      </c>
      <c r="C299" s="27">
        <v>12.04</v>
      </c>
      <c r="D299" s="27">
        <v>21.500000357627901</v>
      </c>
      <c r="E299" s="163" t="s">
        <v>4476</v>
      </c>
      <c r="F299" s="28" t="s">
        <v>1270</v>
      </c>
      <c r="G299" s="29" t="s">
        <v>210</v>
      </c>
      <c r="H299" s="9" t="s">
        <v>8</v>
      </c>
      <c r="I299" s="9">
        <v>6</v>
      </c>
      <c r="J299" s="27">
        <v>4.7</v>
      </c>
      <c r="K299" s="27">
        <v>12</v>
      </c>
      <c r="L299" s="27">
        <v>5.27</v>
      </c>
      <c r="M299" s="27">
        <v>4</v>
      </c>
      <c r="N299" s="27">
        <f t="shared" si="29"/>
        <v>1.8015102481121898</v>
      </c>
      <c r="O299" s="9">
        <v>2</v>
      </c>
      <c r="P299" s="9">
        <v>6</v>
      </c>
      <c r="Q299" s="9">
        <v>3</v>
      </c>
      <c r="R299" s="9">
        <v>2</v>
      </c>
      <c r="S299" s="26">
        <f t="shared" si="35"/>
        <v>0</v>
      </c>
      <c r="T299" s="26">
        <f t="shared" si="30"/>
        <v>0</v>
      </c>
      <c r="U299" s="26">
        <f t="shared" si="31"/>
        <v>0</v>
      </c>
      <c r="V299" s="26">
        <f t="shared" si="32"/>
        <v>0</v>
      </c>
      <c r="W299" s="26">
        <f t="shared" si="33"/>
        <v>0</v>
      </c>
      <c r="X299" s="26">
        <f t="shared" si="34"/>
        <v>0</v>
      </c>
    </row>
    <row r="300" spans="1:24">
      <c r="A300" s="27" t="s">
        <v>3009</v>
      </c>
      <c r="B300" s="27">
        <v>12.01</v>
      </c>
      <c r="C300" s="27">
        <v>12.01</v>
      </c>
      <c r="D300" s="27">
        <v>18.2899996638298</v>
      </c>
      <c r="E300" s="163" t="s">
        <v>4478</v>
      </c>
      <c r="F300" s="28" t="s">
        <v>1274</v>
      </c>
      <c r="G300" s="29" t="s">
        <v>211</v>
      </c>
      <c r="H300" s="9" t="s">
        <v>8</v>
      </c>
      <c r="I300" s="9">
        <v>6</v>
      </c>
      <c r="J300" s="27"/>
      <c r="K300" s="27">
        <v>12.01</v>
      </c>
      <c r="L300" s="27"/>
      <c r="M300" s="27"/>
      <c r="N300" s="27" t="e">
        <f t="shared" si="29"/>
        <v>#DIV/0!</v>
      </c>
      <c r="O300" s="9"/>
      <c r="P300" s="9">
        <v>6</v>
      </c>
      <c r="Q300" s="9"/>
      <c r="R300" s="9"/>
      <c r="S300" s="26">
        <f t="shared" si="35"/>
        <v>0</v>
      </c>
      <c r="T300" s="26">
        <f t="shared" si="30"/>
        <v>0</v>
      </c>
      <c r="U300" s="26">
        <f t="shared" si="31"/>
        <v>0</v>
      </c>
      <c r="V300" s="26">
        <f t="shared" si="32"/>
        <v>0</v>
      </c>
      <c r="W300" s="26">
        <f t="shared" si="33"/>
        <v>0</v>
      </c>
      <c r="X300" s="26">
        <f t="shared" si="34"/>
        <v>0</v>
      </c>
    </row>
    <row r="301" spans="1:24">
      <c r="A301" s="27" t="s">
        <v>3010</v>
      </c>
      <c r="B301" s="27">
        <v>12.01</v>
      </c>
      <c r="C301" s="27">
        <v>12.01</v>
      </c>
      <c r="D301" s="27">
        <v>43.290001153945902</v>
      </c>
      <c r="E301" s="163" t="s">
        <v>4477</v>
      </c>
      <c r="F301" s="28" t="s">
        <v>1276</v>
      </c>
      <c r="G301" s="29" t="s">
        <v>1275</v>
      </c>
      <c r="H301" s="9" t="s">
        <v>8</v>
      </c>
      <c r="I301" s="9">
        <v>7</v>
      </c>
      <c r="J301" s="27">
        <v>12.01</v>
      </c>
      <c r="K301" s="27">
        <v>9.25</v>
      </c>
      <c r="L301" s="27">
        <v>8</v>
      </c>
      <c r="M301" s="27"/>
      <c r="N301" s="27">
        <f t="shared" si="29"/>
        <v>1.3287499999999999</v>
      </c>
      <c r="O301" s="9">
        <v>7</v>
      </c>
      <c r="P301" s="9">
        <v>6</v>
      </c>
      <c r="Q301" s="9">
        <v>5</v>
      </c>
      <c r="R301" s="9"/>
      <c r="S301" s="26">
        <f t="shared" si="35"/>
        <v>0</v>
      </c>
      <c r="T301" s="26">
        <f t="shared" si="30"/>
        <v>0</v>
      </c>
      <c r="U301" s="26">
        <f t="shared" si="31"/>
        <v>0</v>
      </c>
      <c r="V301" s="26">
        <f t="shared" si="32"/>
        <v>0</v>
      </c>
      <c r="W301" s="26">
        <f t="shared" si="33"/>
        <v>0</v>
      </c>
      <c r="X301" s="26">
        <f t="shared" si="34"/>
        <v>0</v>
      </c>
    </row>
    <row r="302" spans="1:24">
      <c r="A302" s="27" t="s">
        <v>3011</v>
      </c>
      <c r="B302" s="27">
        <v>12</v>
      </c>
      <c r="C302" s="27">
        <v>16</v>
      </c>
      <c r="D302" s="27">
        <v>53.9099991321564</v>
      </c>
      <c r="E302" s="163" t="s">
        <v>4480</v>
      </c>
      <c r="F302" s="28" t="s">
        <v>4121</v>
      </c>
      <c r="G302" s="29" t="s">
        <v>4120</v>
      </c>
      <c r="H302" s="9" t="s">
        <v>8</v>
      </c>
      <c r="I302" s="9">
        <v>10</v>
      </c>
      <c r="J302" s="27">
        <v>6</v>
      </c>
      <c r="K302" s="27">
        <v>6</v>
      </c>
      <c r="L302" s="27">
        <v>8</v>
      </c>
      <c r="M302" s="27">
        <v>10</v>
      </c>
      <c r="N302" s="27">
        <f t="shared" si="29"/>
        <v>0.66666666666666663</v>
      </c>
      <c r="O302" s="9">
        <v>6</v>
      </c>
      <c r="P302" s="9">
        <v>4</v>
      </c>
      <c r="Q302" s="9">
        <v>8</v>
      </c>
      <c r="R302" s="9">
        <v>8</v>
      </c>
      <c r="S302" s="26">
        <f t="shared" si="35"/>
        <v>0</v>
      </c>
      <c r="T302" s="26">
        <f t="shared" si="30"/>
        <v>0</v>
      </c>
      <c r="U302" s="26">
        <f t="shared" si="31"/>
        <v>0</v>
      </c>
      <c r="V302" s="26">
        <f t="shared" si="32"/>
        <v>0</v>
      </c>
      <c r="W302" s="26">
        <f t="shared" si="33"/>
        <v>0</v>
      </c>
      <c r="X302" s="26">
        <f t="shared" si="34"/>
        <v>0</v>
      </c>
    </row>
    <row r="303" spans="1:24">
      <c r="A303" s="27" t="s">
        <v>3012</v>
      </c>
      <c r="B303" s="27">
        <v>12</v>
      </c>
      <c r="C303" s="27">
        <v>12</v>
      </c>
      <c r="D303" s="27">
        <v>32.449999451637296</v>
      </c>
      <c r="E303" s="163" t="s">
        <v>4482</v>
      </c>
      <c r="F303" s="28" t="s">
        <v>19</v>
      </c>
      <c r="G303" s="29" t="s">
        <v>1279</v>
      </c>
      <c r="H303" s="9" t="s">
        <v>8</v>
      </c>
      <c r="I303" s="9">
        <v>6</v>
      </c>
      <c r="J303" s="27"/>
      <c r="K303" s="27">
        <v>6</v>
      </c>
      <c r="L303" s="27">
        <v>4.7699999999999996</v>
      </c>
      <c r="M303" s="27">
        <v>8</v>
      </c>
      <c r="N303" s="27">
        <f t="shared" si="29"/>
        <v>0.93970242756460454</v>
      </c>
      <c r="O303" s="9"/>
      <c r="P303" s="9">
        <v>3</v>
      </c>
      <c r="Q303" s="9">
        <v>3</v>
      </c>
      <c r="R303" s="9">
        <v>4</v>
      </c>
      <c r="S303" s="26">
        <f t="shared" si="35"/>
        <v>0</v>
      </c>
      <c r="T303" s="26">
        <f t="shared" si="30"/>
        <v>0</v>
      </c>
      <c r="U303" s="26">
        <f t="shared" si="31"/>
        <v>0</v>
      </c>
      <c r="V303" s="26">
        <f t="shared" si="32"/>
        <v>0</v>
      </c>
      <c r="W303" s="26">
        <f t="shared" si="33"/>
        <v>0</v>
      </c>
      <c r="X303" s="26">
        <f t="shared" si="34"/>
        <v>0</v>
      </c>
    </row>
    <row r="304" spans="1:24">
      <c r="A304" s="27" t="s">
        <v>3013</v>
      </c>
      <c r="B304" s="27">
        <v>12</v>
      </c>
      <c r="C304" s="27">
        <v>12</v>
      </c>
      <c r="D304" s="27">
        <v>32.870000600814798</v>
      </c>
      <c r="E304" s="163" t="s">
        <v>4483</v>
      </c>
      <c r="F304" s="28" t="s">
        <v>1277</v>
      </c>
      <c r="G304" s="29" t="s">
        <v>212</v>
      </c>
      <c r="H304" s="9" t="s">
        <v>8</v>
      </c>
      <c r="I304" s="9">
        <v>8</v>
      </c>
      <c r="J304" s="27">
        <v>5.92</v>
      </c>
      <c r="K304" s="27">
        <v>10.01</v>
      </c>
      <c r="L304" s="27">
        <v>8</v>
      </c>
      <c r="M304" s="27">
        <v>6.34</v>
      </c>
      <c r="N304" s="27">
        <f t="shared" si="29"/>
        <v>1.110878661087866</v>
      </c>
      <c r="O304" s="9">
        <v>3</v>
      </c>
      <c r="P304" s="9">
        <v>7</v>
      </c>
      <c r="Q304" s="9">
        <v>4</v>
      </c>
      <c r="R304" s="9">
        <v>3</v>
      </c>
      <c r="S304" s="26">
        <f t="shared" si="35"/>
        <v>0</v>
      </c>
      <c r="T304" s="26">
        <f t="shared" si="30"/>
        <v>0</v>
      </c>
      <c r="U304" s="26">
        <f t="shared" si="31"/>
        <v>0</v>
      </c>
      <c r="V304" s="26">
        <f t="shared" si="32"/>
        <v>0</v>
      </c>
      <c r="W304" s="26">
        <f t="shared" si="33"/>
        <v>0</v>
      </c>
      <c r="X304" s="26">
        <f t="shared" si="34"/>
        <v>0</v>
      </c>
    </row>
    <row r="305" spans="1:24">
      <c r="A305" s="27" t="s">
        <v>3014</v>
      </c>
      <c r="B305" s="27">
        <v>12</v>
      </c>
      <c r="C305" s="27">
        <v>12</v>
      </c>
      <c r="D305" s="27">
        <v>22.030000388622302</v>
      </c>
      <c r="E305" s="163" t="s">
        <v>4484</v>
      </c>
      <c r="F305" s="28" t="s">
        <v>1280</v>
      </c>
      <c r="G305" s="29" t="s">
        <v>1278</v>
      </c>
      <c r="H305" s="9" t="s">
        <v>8</v>
      </c>
      <c r="I305" s="9">
        <v>9</v>
      </c>
      <c r="J305" s="27">
        <v>2.13</v>
      </c>
      <c r="K305" s="27">
        <v>12</v>
      </c>
      <c r="L305" s="27">
        <v>6</v>
      </c>
      <c r="M305" s="27">
        <v>4.99</v>
      </c>
      <c r="N305" s="27">
        <f t="shared" si="29"/>
        <v>1.2857142857142856</v>
      </c>
      <c r="O305" s="9">
        <v>1</v>
      </c>
      <c r="P305" s="9">
        <v>7</v>
      </c>
      <c r="Q305" s="9">
        <v>4</v>
      </c>
      <c r="R305" s="9">
        <v>5</v>
      </c>
      <c r="S305" s="26">
        <f t="shared" si="35"/>
        <v>0</v>
      </c>
      <c r="T305" s="26">
        <f t="shared" si="30"/>
        <v>0</v>
      </c>
      <c r="U305" s="26">
        <f t="shared" si="31"/>
        <v>0</v>
      </c>
      <c r="V305" s="26">
        <f t="shared" si="32"/>
        <v>0</v>
      </c>
      <c r="W305" s="26">
        <f t="shared" si="33"/>
        <v>0</v>
      </c>
      <c r="X305" s="26">
        <f t="shared" si="34"/>
        <v>0</v>
      </c>
    </row>
    <row r="306" spans="1:24">
      <c r="A306" s="27" t="s">
        <v>3015</v>
      </c>
      <c r="B306" s="27">
        <v>12</v>
      </c>
      <c r="C306" s="27">
        <v>12</v>
      </c>
      <c r="D306" s="27">
        <v>54.549998044967701</v>
      </c>
      <c r="E306" s="163" t="s">
        <v>4481</v>
      </c>
      <c r="F306" s="28" t="s">
        <v>1281</v>
      </c>
      <c r="G306" s="29" t="s">
        <v>213</v>
      </c>
      <c r="H306" s="9" t="s">
        <v>8</v>
      </c>
      <c r="I306" s="9">
        <v>8</v>
      </c>
      <c r="J306" s="27">
        <v>6.45</v>
      </c>
      <c r="K306" s="27">
        <v>12</v>
      </c>
      <c r="L306" s="27">
        <v>12</v>
      </c>
      <c r="M306" s="27">
        <v>10.88</v>
      </c>
      <c r="N306" s="27">
        <f t="shared" si="29"/>
        <v>0.80638111888111874</v>
      </c>
      <c r="O306" s="9">
        <v>5</v>
      </c>
      <c r="P306" s="9">
        <v>6</v>
      </c>
      <c r="Q306" s="9">
        <v>7</v>
      </c>
      <c r="R306" s="9">
        <v>6</v>
      </c>
      <c r="S306" s="26">
        <f t="shared" si="35"/>
        <v>0</v>
      </c>
      <c r="T306" s="26">
        <f t="shared" si="30"/>
        <v>0</v>
      </c>
      <c r="U306" s="26">
        <f t="shared" si="31"/>
        <v>0</v>
      </c>
      <c r="V306" s="26">
        <f t="shared" si="32"/>
        <v>0</v>
      </c>
      <c r="W306" s="26">
        <f t="shared" si="33"/>
        <v>0</v>
      </c>
      <c r="X306" s="26">
        <f t="shared" si="34"/>
        <v>0</v>
      </c>
    </row>
    <row r="307" spans="1:24">
      <c r="A307" s="27" t="s">
        <v>3016</v>
      </c>
      <c r="B307" s="27">
        <v>12</v>
      </c>
      <c r="C307" s="27">
        <v>12</v>
      </c>
      <c r="D307" s="27">
        <v>28.130000829696701</v>
      </c>
      <c r="E307" s="163" t="s">
        <v>4479</v>
      </c>
      <c r="F307" s="28" t="s">
        <v>1284</v>
      </c>
      <c r="G307" s="29" t="s">
        <v>214</v>
      </c>
      <c r="H307" s="9" t="s">
        <v>8</v>
      </c>
      <c r="I307" s="9">
        <v>7</v>
      </c>
      <c r="J307" s="27">
        <v>0.47</v>
      </c>
      <c r="K307" s="27">
        <v>7.72</v>
      </c>
      <c r="L307" s="27">
        <v>10</v>
      </c>
      <c r="M307" s="27">
        <v>6.55</v>
      </c>
      <c r="N307" s="27">
        <f t="shared" si="29"/>
        <v>0.49486404833836856</v>
      </c>
      <c r="O307" s="9">
        <v>0</v>
      </c>
      <c r="P307" s="9">
        <v>4</v>
      </c>
      <c r="Q307" s="9">
        <v>6</v>
      </c>
      <c r="R307" s="9">
        <v>4</v>
      </c>
      <c r="S307" s="26">
        <f t="shared" si="35"/>
        <v>1</v>
      </c>
      <c r="T307" s="26">
        <f t="shared" si="30"/>
        <v>0</v>
      </c>
      <c r="U307" s="26">
        <f t="shared" si="31"/>
        <v>1</v>
      </c>
      <c r="V307" s="26">
        <f t="shared" si="32"/>
        <v>0</v>
      </c>
      <c r="W307" s="26">
        <f t="shared" si="33"/>
        <v>0</v>
      </c>
      <c r="X307" s="26">
        <f t="shared" si="34"/>
        <v>0</v>
      </c>
    </row>
    <row r="308" spans="1:24">
      <c r="A308" s="27" t="s">
        <v>3017</v>
      </c>
      <c r="B308" s="27">
        <v>11.95</v>
      </c>
      <c r="C308" s="27">
        <v>11.95</v>
      </c>
      <c r="D308" s="27">
        <v>15.9299999475479</v>
      </c>
      <c r="E308" s="163" t="s">
        <v>4485</v>
      </c>
      <c r="F308" s="28" t="s">
        <v>1285</v>
      </c>
      <c r="G308" s="29" t="s">
        <v>215</v>
      </c>
      <c r="H308" s="9" t="s">
        <v>8</v>
      </c>
      <c r="I308" s="9">
        <v>8</v>
      </c>
      <c r="J308" s="27">
        <v>3.56</v>
      </c>
      <c r="K308" s="27">
        <v>3.79</v>
      </c>
      <c r="L308" s="27">
        <v>5.46</v>
      </c>
      <c r="M308" s="27">
        <v>10.09</v>
      </c>
      <c r="N308" s="27">
        <f t="shared" si="29"/>
        <v>0.47266881028938901</v>
      </c>
      <c r="O308" s="9">
        <v>2</v>
      </c>
      <c r="P308" s="9">
        <v>2</v>
      </c>
      <c r="Q308" s="9">
        <v>3</v>
      </c>
      <c r="R308" s="9">
        <v>7</v>
      </c>
      <c r="S308" s="26">
        <f t="shared" si="35"/>
        <v>1</v>
      </c>
      <c r="T308" s="26">
        <f t="shared" si="30"/>
        <v>0</v>
      </c>
      <c r="U308" s="26">
        <f t="shared" si="31"/>
        <v>1</v>
      </c>
      <c r="V308" s="26">
        <f t="shared" si="32"/>
        <v>0</v>
      </c>
      <c r="W308" s="26">
        <f t="shared" si="33"/>
        <v>0</v>
      </c>
      <c r="X308" s="26">
        <f t="shared" si="34"/>
        <v>0</v>
      </c>
    </row>
    <row r="309" spans="1:24">
      <c r="A309" s="27" t="s">
        <v>3018</v>
      </c>
      <c r="B309" s="27">
        <v>11.92</v>
      </c>
      <c r="C309" s="27">
        <v>11.92</v>
      </c>
      <c r="D309" s="27">
        <v>10.5800002813339</v>
      </c>
      <c r="E309" s="163" t="s">
        <v>4486</v>
      </c>
      <c r="F309" s="28" t="s">
        <v>1296</v>
      </c>
      <c r="G309" s="29" t="s">
        <v>1283</v>
      </c>
      <c r="H309" s="9" t="s">
        <v>8</v>
      </c>
      <c r="I309" s="9">
        <v>6</v>
      </c>
      <c r="J309" s="27"/>
      <c r="K309" s="27">
        <v>10.8</v>
      </c>
      <c r="L309" s="27">
        <v>2.8</v>
      </c>
      <c r="M309" s="27">
        <v>2.2200000000000002</v>
      </c>
      <c r="N309" s="27">
        <f t="shared" si="29"/>
        <v>4.3027888446215146</v>
      </c>
      <c r="O309" s="9"/>
      <c r="P309" s="9">
        <v>5</v>
      </c>
      <c r="Q309" s="9">
        <v>2</v>
      </c>
      <c r="R309" s="9">
        <v>1</v>
      </c>
      <c r="S309" s="26">
        <f t="shared" si="35"/>
        <v>0</v>
      </c>
      <c r="T309" s="26">
        <f t="shared" si="30"/>
        <v>0</v>
      </c>
      <c r="U309" s="26">
        <f t="shared" si="31"/>
        <v>0</v>
      </c>
      <c r="V309" s="26">
        <f t="shared" si="32"/>
        <v>0</v>
      </c>
      <c r="W309" s="26">
        <f t="shared" si="33"/>
        <v>0</v>
      </c>
      <c r="X309" s="26">
        <f t="shared" si="34"/>
        <v>0</v>
      </c>
    </row>
    <row r="310" spans="1:24">
      <c r="A310" s="27" t="s">
        <v>3019</v>
      </c>
      <c r="B310" s="27">
        <v>11.87</v>
      </c>
      <c r="C310" s="27">
        <v>11.87</v>
      </c>
      <c r="D310" s="27">
        <v>25.529998540878299</v>
      </c>
      <c r="E310" s="163" t="s">
        <v>4487</v>
      </c>
      <c r="F310" s="28" t="s">
        <v>1286</v>
      </c>
      <c r="G310" s="29" t="s">
        <v>216</v>
      </c>
      <c r="H310" s="9" t="s">
        <v>8</v>
      </c>
      <c r="I310" s="9">
        <v>7</v>
      </c>
      <c r="J310" s="27"/>
      <c r="K310" s="27">
        <v>5.37</v>
      </c>
      <c r="L310" s="27">
        <v>2.0299999999999998</v>
      </c>
      <c r="M310" s="27">
        <v>10.71</v>
      </c>
      <c r="N310" s="27">
        <f t="shared" si="29"/>
        <v>0.84301412872841441</v>
      </c>
      <c r="O310" s="9"/>
      <c r="P310" s="9">
        <v>3</v>
      </c>
      <c r="Q310" s="9">
        <v>1</v>
      </c>
      <c r="R310" s="9">
        <v>6</v>
      </c>
      <c r="S310" s="26">
        <f t="shared" si="35"/>
        <v>0</v>
      </c>
      <c r="T310" s="26">
        <f t="shared" si="30"/>
        <v>0</v>
      </c>
      <c r="U310" s="26">
        <f t="shared" si="31"/>
        <v>0</v>
      </c>
      <c r="V310" s="26">
        <f t="shared" si="32"/>
        <v>0</v>
      </c>
      <c r="W310" s="26">
        <f t="shared" si="33"/>
        <v>0</v>
      </c>
      <c r="X310" s="26">
        <f t="shared" si="34"/>
        <v>0</v>
      </c>
    </row>
    <row r="311" spans="1:24">
      <c r="A311" s="27" t="s">
        <v>3020</v>
      </c>
      <c r="B311" s="27">
        <v>11.82</v>
      </c>
      <c r="C311" s="27">
        <v>11.82</v>
      </c>
      <c r="D311" s="27">
        <v>19.830000400543199</v>
      </c>
      <c r="E311" s="163" t="s">
        <v>4488</v>
      </c>
      <c r="F311" s="28" t="s">
        <v>1287</v>
      </c>
      <c r="G311" s="29" t="s">
        <v>1282</v>
      </c>
      <c r="H311" s="9" t="s">
        <v>8</v>
      </c>
      <c r="I311" s="9">
        <v>9</v>
      </c>
      <c r="J311" s="27">
        <v>0.78</v>
      </c>
      <c r="K311" s="27">
        <v>9.4</v>
      </c>
      <c r="L311" s="27">
        <v>1.39</v>
      </c>
      <c r="M311" s="27">
        <v>6</v>
      </c>
      <c r="N311" s="27">
        <f t="shared" si="29"/>
        <v>1.3775372124492558</v>
      </c>
      <c r="O311" s="9">
        <v>1</v>
      </c>
      <c r="P311" s="9">
        <v>8</v>
      </c>
      <c r="Q311" s="9">
        <v>1</v>
      </c>
      <c r="R311" s="9">
        <v>3</v>
      </c>
      <c r="S311" s="26">
        <f t="shared" si="35"/>
        <v>0</v>
      </c>
      <c r="T311" s="26">
        <f t="shared" si="30"/>
        <v>0</v>
      </c>
      <c r="U311" s="26">
        <f t="shared" si="31"/>
        <v>0</v>
      </c>
      <c r="V311" s="26">
        <f t="shared" si="32"/>
        <v>0</v>
      </c>
      <c r="W311" s="26">
        <f t="shared" si="33"/>
        <v>0</v>
      </c>
      <c r="X311" s="26">
        <f t="shared" si="34"/>
        <v>0</v>
      </c>
    </row>
    <row r="312" spans="1:24">
      <c r="A312" s="27" t="s">
        <v>3021</v>
      </c>
      <c r="B312" s="27">
        <v>11.75</v>
      </c>
      <c r="C312" s="27">
        <v>11.75</v>
      </c>
      <c r="D312" s="27">
        <v>34.5299988985062</v>
      </c>
      <c r="E312" s="163" t="s">
        <v>4489</v>
      </c>
      <c r="F312" s="28" t="s">
        <v>1300</v>
      </c>
      <c r="G312" s="29" t="s">
        <v>217</v>
      </c>
      <c r="H312" s="9" t="s">
        <v>8</v>
      </c>
      <c r="I312" s="9">
        <v>6</v>
      </c>
      <c r="J312" s="27">
        <v>7.17</v>
      </c>
      <c r="K312" s="27">
        <v>0.95</v>
      </c>
      <c r="L312" s="27">
        <v>9.14</v>
      </c>
      <c r="M312" s="27">
        <v>11.73</v>
      </c>
      <c r="N312" s="27">
        <f t="shared" si="29"/>
        <v>0.38907522759942498</v>
      </c>
      <c r="O312" s="9">
        <v>4</v>
      </c>
      <c r="P312" s="9">
        <v>1</v>
      </c>
      <c r="Q312" s="9">
        <v>5</v>
      </c>
      <c r="R312" s="9">
        <v>6</v>
      </c>
      <c r="S312" s="26">
        <f t="shared" si="35"/>
        <v>1</v>
      </c>
      <c r="T312" s="26">
        <f t="shared" si="30"/>
        <v>0</v>
      </c>
      <c r="U312" s="26">
        <f t="shared" si="31"/>
        <v>1</v>
      </c>
      <c r="V312" s="26">
        <f t="shared" si="32"/>
        <v>0</v>
      </c>
      <c r="W312" s="26">
        <f t="shared" si="33"/>
        <v>0</v>
      </c>
      <c r="X312" s="26">
        <f t="shared" si="34"/>
        <v>0</v>
      </c>
    </row>
    <row r="313" spans="1:24" s="17" customFormat="1">
      <c r="A313" s="27" t="s">
        <v>3022</v>
      </c>
      <c r="B313" s="27">
        <v>11.68</v>
      </c>
      <c r="C313" s="27">
        <v>11.68</v>
      </c>
      <c r="D313" s="27">
        <v>27.270001173019399</v>
      </c>
      <c r="E313" s="163" t="s">
        <v>4490</v>
      </c>
      <c r="F313" s="28" t="s">
        <v>1314</v>
      </c>
      <c r="G313" s="29" t="s">
        <v>1315</v>
      </c>
      <c r="H313" s="9" t="s">
        <v>8</v>
      </c>
      <c r="I313" s="9">
        <v>6</v>
      </c>
      <c r="J313" s="27"/>
      <c r="K313" s="27">
        <v>7.68</v>
      </c>
      <c r="L313" s="27">
        <v>4.6399999999999997</v>
      </c>
      <c r="M313" s="27">
        <v>3.7</v>
      </c>
      <c r="N313" s="27">
        <f t="shared" si="29"/>
        <v>1.8417266187050358</v>
      </c>
      <c r="O313" s="9"/>
      <c r="P313" s="9">
        <v>4</v>
      </c>
      <c r="Q313" s="9">
        <v>3</v>
      </c>
      <c r="R313" s="9">
        <v>2</v>
      </c>
      <c r="S313" s="26">
        <f t="shared" si="35"/>
        <v>0</v>
      </c>
      <c r="T313" s="26">
        <f t="shared" si="30"/>
        <v>0</v>
      </c>
      <c r="U313" s="26">
        <f t="shared" si="31"/>
        <v>0</v>
      </c>
      <c r="V313" s="26">
        <f t="shared" si="32"/>
        <v>0</v>
      </c>
      <c r="W313" s="26">
        <f t="shared" si="33"/>
        <v>0</v>
      </c>
      <c r="X313" s="26">
        <f t="shared" si="34"/>
        <v>0</v>
      </c>
    </row>
    <row r="314" spans="1:24" s="17" customFormat="1">
      <c r="A314" s="27" t="s">
        <v>3023</v>
      </c>
      <c r="B314" s="27">
        <v>11.66</v>
      </c>
      <c r="C314" s="27">
        <v>11.66</v>
      </c>
      <c r="D314" s="27">
        <v>12.66999989748</v>
      </c>
      <c r="E314" s="163" t="s">
        <v>4491</v>
      </c>
      <c r="F314" s="28" t="s">
        <v>1288</v>
      </c>
      <c r="G314" s="29" t="s">
        <v>218</v>
      </c>
      <c r="H314" s="9" t="s">
        <v>8</v>
      </c>
      <c r="I314" s="9">
        <v>6</v>
      </c>
      <c r="J314" s="27"/>
      <c r="K314" s="27">
        <v>3.38</v>
      </c>
      <c r="L314" s="27">
        <v>1.47</v>
      </c>
      <c r="M314" s="27">
        <v>11.88</v>
      </c>
      <c r="N314" s="27">
        <f t="shared" si="29"/>
        <v>0.50636704119850184</v>
      </c>
      <c r="O314" s="9"/>
      <c r="P314" s="9">
        <v>2</v>
      </c>
      <c r="Q314" s="9">
        <v>2</v>
      </c>
      <c r="R314" s="9">
        <v>6</v>
      </c>
      <c r="S314" s="26">
        <f t="shared" si="35"/>
        <v>0</v>
      </c>
      <c r="T314" s="26">
        <f t="shared" si="30"/>
        <v>0</v>
      </c>
      <c r="U314" s="26">
        <f t="shared" si="31"/>
        <v>0</v>
      </c>
      <c r="V314" s="26">
        <f t="shared" si="32"/>
        <v>0</v>
      </c>
      <c r="W314" s="26">
        <f t="shared" si="33"/>
        <v>0</v>
      </c>
      <c r="X314" s="26">
        <f t="shared" si="34"/>
        <v>0</v>
      </c>
    </row>
    <row r="315" spans="1:24">
      <c r="A315" s="27" t="s">
        <v>3024</v>
      </c>
      <c r="B315" s="27">
        <v>11.63</v>
      </c>
      <c r="C315" s="27">
        <v>13.71</v>
      </c>
      <c r="D315" s="27">
        <v>22.619999945163698</v>
      </c>
      <c r="E315" s="163" t="s">
        <v>4492</v>
      </c>
      <c r="F315" s="28" t="s">
        <v>1289</v>
      </c>
      <c r="G315" s="29" t="s">
        <v>219</v>
      </c>
      <c r="H315" s="9" t="s">
        <v>8</v>
      </c>
      <c r="I315" s="9">
        <v>7</v>
      </c>
      <c r="J315" s="27"/>
      <c r="K315" s="27"/>
      <c r="L315" s="27">
        <v>3.25</v>
      </c>
      <c r="M315" s="27">
        <v>10.07</v>
      </c>
      <c r="N315" s="27" t="e">
        <f t="shared" si="29"/>
        <v>#DIV/0!</v>
      </c>
      <c r="O315" s="9"/>
      <c r="P315" s="9"/>
      <c r="Q315" s="9">
        <v>5</v>
      </c>
      <c r="R315" s="9">
        <v>6</v>
      </c>
      <c r="S315" s="26">
        <f t="shared" si="35"/>
        <v>0</v>
      </c>
      <c r="T315" s="26">
        <f t="shared" si="30"/>
        <v>0</v>
      </c>
      <c r="U315" s="26">
        <f t="shared" si="31"/>
        <v>0</v>
      </c>
      <c r="V315" s="26">
        <f t="shared" si="32"/>
        <v>0</v>
      </c>
      <c r="W315" s="26">
        <f t="shared" si="33"/>
        <v>0</v>
      </c>
      <c r="X315" s="26">
        <f t="shared" si="34"/>
        <v>0</v>
      </c>
    </row>
    <row r="316" spans="1:24">
      <c r="A316" s="27" t="s">
        <v>3025</v>
      </c>
      <c r="B316" s="27">
        <v>11.55</v>
      </c>
      <c r="C316" s="27">
        <v>11.55</v>
      </c>
      <c r="D316" s="27">
        <v>5.34499995410442</v>
      </c>
      <c r="E316" s="163" t="s">
        <v>4493</v>
      </c>
      <c r="F316" s="28" t="s">
        <v>1316</v>
      </c>
      <c r="G316" s="29" t="s">
        <v>220</v>
      </c>
      <c r="H316" s="9" t="s">
        <v>8</v>
      </c>
      <c r="I316" s="9">
        <v>6</v>
      </c>
      <c r="J316" s="27">
        <v>2</v>
      </c>
      <c r="K316" s="27">
        <v>6.22</v>
      </c>
      <c r="L316" s="27">
        <v>2</v>
      </c>
      <c r="M316" s="27">
        <v>5.25</v>
      </c>
      <c r="N316" s="27">
        <f t="shared" si="29"/>
        <v>1.1337931034482758</v>
      </c>
      <c r="O316" s="9">
        <v>1</v>
      </c>
      <c r="P316" s="9">
        <v>3</v>
      </c>
      <c r="Q316" s="9">
        <v>1</v>
      </c>
      <c r="R316" s="9">
        <v>3</v>
      </c>
      <c r="S316" s="26">
        <f t="shared" si="35"/>
        <v>0</v>
      </c>
      <c r="T316" s="26">
        <f t="shared" si="30"/>
        <v>0</v>
      </c>
      <c r="U316" s="26">
        <f t="shared" si="31"/>
        <v>0</v>
      </c>
      <c r="V316" s="26">
        <f t="shared" si="32"/>
        <v>0</v>
      </c>
      <c r="W316" s="26">
        <f t="shared" si="33"/>
        <v>0</v>
      </c>
      <c r="X316" s="26">
        <f t="shared" si="34"/>
        <v>0</v>
      </c>
    </row>
    <row r="317" spans="1:24">
      <c r="A317" s="27" t="s">
        <v>3026</v>
      </c>
      <c r="B317" s="27">
        <v>11.49</v>
      </c>
      <c r="C317" s="27">
        <v>11.85</v>
      </c>
      <c r="D317" s="27">
        <v>15.6399995088577</v>
      </c>
      <c r="E317" s="163" t="s">
        <v>4494</v>
      </c>
      <c r="F317" s="28" t="s">
        <v>1317</v>
      </c>
      <c r="G317" s="29" t="s">
        <v>1318</v>
      </c>
      <c r="H317" s="9" t="s">
        <v>8</v>
      </c>
      <c r="I317" s="9">
        <v>8</v>
      </c>
      <c r="J317" s="27">
        <v>2.06</v>
      </c>
      <c r="K317" s="27">
        <v>4.03</v>
      </c>
      <c r="L317" s="27">
        <v>7.05</v>
      </c>
      <c r="M317" s="27">
        <v>8.31</v>
      </c>
      <c r="N317" s="27">
        <f t="shared" si="29"/>
        <v>0.396484375</v>
      </c>
      <c r="O317" s="9">
        <v>1</v>
      </c>
      <c r="P317" s="9">
        <v>2</v>
      </c>
      <c r="Q317" s="9">
        <v>5</v>
      </c>
      <c r="R317" s="9">
        <v>5</v>
      </c>
      <c r="S317" s="26">
        <f t="shared" si="35"/>
        <v>1</v>
      </c>
      <c r="T317" s="26">
        <f t="shared" si="30"/>
        <v>0</v>
      </c>
      <c r="U317" s="26">
        <f t="shared" si="31"/>
        <v>1</v>
      </c>
      <c r="V317" s="26">
        <f t="shared" si="32"/>
        <v>0</v>
      </c>
      <c r="W317" s="26">
        <f t="shared" si="33"/>
        <v>0</v>
      </c>
      <c r="X317" s="26">
        <f t="shared" si="34"/>
        <v>0</v>
      </c>
    </row>
    <row r="318" spans="1:24">
      <c r="A318" s="27" t="s">
        <v>3027</v>
      </c>
      <c r="B318" s="27">
        <v>11.47</v>
      </c>
      <c r="C318" s="27">
        <v>13.62</v>
      </c>
      <c r="D318" s="27">
        <v>15.5000001192093</v>
      </c>
      <c r="E318" s="163" t="s">
        <v>4495</v>
      </c>
      <c r="F318" s="28" t="s">
        <v>1290</v>
      </c>
      <c r="G318" s="29" t="s">
        <v>221</v>
      </c>
      <c r="H318" s="9" t="s">
        <v>8</v>
      </c>
      <c r="I318" s="9">
        <v>7</v>
      </c>
      <c r="J318" s="27">
        <v>2.0499999999999998</v>
      </c>
      <c r="K318" s="27">
        <v>11.19</v>
      </c>
      <c r="L318" s="27"/>
      <c r="M318" s="27"/>
      <c r="N318" s="27" t="e">
        <f t="shared" si="29"/>
        <v>#DIV/0!</v>
      </c>
      <c r="O318" s="9">
        <v>2</v>
      </c>
      <c r="P318" s="9">
        <v>6</v>
      </c>
      <c r="Q318" s="9"/>
      <c r="R318" s="9"/>
      <c r="S318" s="26">
        <f t="shared" si="35"/>
        <v>0</v>
      </c>
      <c r="T318" s="26">
        <f t="shared" si="30"/>
        <v>0</v>
      </c>
      <c r="U318" s="26">
        <f t="shared" si="31"/>
        <v>0</v>
      </c>
      <c r="V318" s="26">
        <f t="shared" si="32"/>
        <v>0</v>
      </c>
      <c r="W318" s="26">
        <f t="shared" si="33"/>
        <v>0</v>
      </c>
      <c r="X318" s="26">
        <f t="shared" si="34"/>
        <v>0</v>
      </c>
    </row>
    <row r="319" spans="1:24">
      <c r="A319" s="27" t="s">
        <v>3028</v>
      </c>
      <c r="B319" s="27">
        <v>11.46</v>
      </c>
      <c r="C319" s="27">
        <v>11.46</v>
      </c>
      <c r="D319" s="27">
        <v>19.249999523162799</v>
      </c>
      <c r="E319" s="163" t="s">
        <v>4206</v>
      </c>
      <c r="F319" s="28" t="s">
        <v>1291</v>
      </c>
      <c r="G319" s="29" t="s">
        <v>1299</v>
      </c>
      <c r="H319" s="9" t="s">
        <v>8</v>
      </c>
      <c r="I319" s="9">
        <v>6</v>
      </c>
      <c r="J319" s="27">
        <v>9.59</v>
      </c>
      <c r="K319" s="27">
        <v>5.24</v>
      </c>
      <c r="L319" s="27"/>
      <c r="M319" s="27"/>
      <c r="N319" s="27" t="e">
        <f t="shared" si="29"/>
        <v>#DIV/0!</v>
      </c>
      <c r="O319" s="9">
        <v>5</v>
      </c>
      <c r="P319" s="9">
        <v>3</v>
      </c>
      <c r="Q319" s="9"/>
      <c r="R319" s="9"/>
      <c r="S319" s="26">
        <f t="shared" si="35"/>
        <v>0</v>
      </c>
      <c r="T319" s="26">
        <f t="shared" si="30"/>
        <v>0</v>
      </c>
      <c r="U319" s="26">
        <f t="shared" si="31"/>
        <v>0</v>
      </c>
      <c r="V319" s="26">
        <f t="shared" si="32"/>
        <v>0</v>
      </c>
      <c r="W319" s="26">
        <f t="shared" si="33"/>
        <v>1</v>
      </c>
      <c r="X319" s="26">
        <f t="shared" si="34"/>
        <v>1</v>
      </c>
    </row>
    <row r="320" spans="1:24">
      <c r="A320" s="27" t="s">
        <v>3029</v>
      </c>
      <c r="B320" s="27">
        <v>11.38</v>
      </c>
      <c r="C320" s="27">
        <v>11.38</v>
      </c>
      <c r="D320" s="27">
        <v>10.249999910593001</v>
      </c>
      <c r="E320" s="163" t="s">
        <v>4207</v>
      </c>
      <c r="F320" s="28" t="s">
        <v>1292</v>
      </c>
      <c r="G320" s="29" t="s">
        <v>222</v>
      </c>
      <c r="H320" s="9" t="s">
        <v>8</v>
      </c>
      <c r="I320" s="9">
        <v>6</v>
      </c>
      <c r="J320" s="27">
        <v>7.03</v>
      </c>
      <c r="K320" s="27">
        <v>8</v>
      </c>
      <c r="L320" s="27"/>
      <c r="M320" s="27"/>
      <c r="N320" s="27" t="e">
        <f t="shared" si="29"/>
        <v>#DIV/0!</v>
      </c>
      <c r="O320" s="9">
        <v>4</v>
      </c>
      <c r="P320" s="9">
        <v>4</v>
      </c>
      <c r="Q320" s="9"/>
      <c r="R320" s="9"/>
      <c r="S320" s="26">
        <f t="shared" si="35"/>
        <v>0</v>
      </c>
      <c r="T320" s="26">
        <f t="shared" si="30"/>
        <v>0</v>
      </c>
      <c r="U320" s="26">
        <f t="shared" si="31"/>
        <v>0</v>
      </c>
      <c r="V320" s="26">
        <f t="shared" si="32"/>
        <v>0</v>
      </c>
      <c r="W320" s="26">
        <f t="shared" si="33"/>
        <v>1</v>
      </c>
      <c r="X320" s="26">
        <f t="shared" si="34"/>
        <v>1</v>
      </c>
    </row>
    <row r="321" spans="1:24">
      <c r="A321" s="27" t="s">
        <v>3030</v>
      </c>
      <c r="B321" s="27">
        <v>11.35</v>
      </c>
      <c r="C321" s="27">
        <v>11.39</v>
      </c>
      <c r="D321" s="27">
        <v>18.680000305175799</v>
      </c>
      <c r="E321" s="163" t="s">
        <v>4496</v>
      </c>
      <c r="F321" s="28" t="s">
        <v>1293</v>
      </c>
      <c r="G321" s="29" t="s">
        <v>223</v>
      </c>
      <c r="H321" s="9" t="s">
        <v>8</v>
      </c>
      <c r="I321" s="9">
        <v>6</v>
      </c>
      <c r="J321" s="27">
        <v>2.1</v>
      </c>
      <c r="K321" s="27">
        <v>11.95</v>
      </c>
      <c r="L321" s="27">
        <v>3.86</v>
      </c>
      <c r="M321" s="27">
        <v>4.34</v>
      </c>
      <c r="N321" s="27">
        <f t="shared" si="29"/>
        <v>1.7134146341463414</v>
      </c>
      <c r="O321" s="9">
        <v>2</v>
      </c>
      <c r="P321" s="9">
        <v>6</v>
      </c>
      <c r="Q321" s="9">
        <v>2</v>
      </c>
      <c r="R321" s="9">
        <v>3</v>
      </c>
      <c r="S321" s="26">
        <f t="shared" si="35"/>
        <v>0</v>
      </c>
      <c r="T321" s="26">
        <f t="shared" si="30"/>
        <v>0</v>
      </c>
      <c r="U321" s="26">
        <f t="shared" si="31"/>
        <v>0</v>
      </c>
      <c r="V321" s="26">
        <f t="shared" si="32"/>
        <v>0</v>
      </c>
      <c r="W321" s="26">
        <f t="shared" si="33"/>
        <v>0</v>
      </c>
      <c r="X321" s="26">
        <f t="shared" si="34"/>
        <v>0</v>
      </c>
    </row>
    <row r="322" spans="1:24">
      <c r="A322" s="27" t="s">
        <v>3031</v>
      </c>
      <c r="B322" s="27">
        <v>11.31</v>
      </c>
      <c r="C322" s="27">
        <v>13.38</v>
      </c>
      <c r="D322" s="27">
        <v>34.419998526573202</v>
      </c>
      <c r="E322" s="163" t="s">
        <v>4208</v>
      </c>
      <c r="F322" s="28" t="s">
        <v>1294</v>
      </c>
      <c r="G322" s="29" t="s">
        <v>224</v>
      </c>
      <c r="H322" s="9" t="s">
        <v>8</v>
      </c>
      <c r="I322" s="9">
        <v>7</v>
      </c>
      <c r="J322" s="27">
        <v>5.07</v>
      </c>
      <c r="K322" s="27">
        <v>6</v>
      </c>
      <c r="L322" s="27">
        <v>0.21</v>
      </c>
      <c r="M322" s="27">
        <v>0.75</v>
      </c>
      <c r="N322" s="27">
        <f t="shared" si="29"/>
        <v>11.53125</v>
      </c>
      <c r="O322" s="9">
        <v>4</v>
      </c>
      <c r="P322" s="9">
        <v>4</v>
      </c>
      <c r="Q322" s="9">
        <v>2</v>
      </c>
      <c r="R322" s="9">
        <v>2</v>
      </c>
      <c r="S322" s="26">
        <f t="shared" si="35"/>
        <v>0</v>
      </c>
      <c r="T322" s="26">
        <f t="shared" si="30"/>
        <v>0</v>
      </c>
      <c r="U322" s="26">
        <f t="shared" si="31"/>
        <v>0</v>
      </c>
      <c r="V322" s="26">
        <f t="shared" si="32"/>
        <v>1</v>
      </c>
      <c r="W322" s="26">
        <f t="shared" si="33"/>
        <v>0</v>
      </c>
      <c r="X322" s="26">
        <f t="shared" si="34"/>
        <v>1</v>
      </c>
    </row>
    <row r="323" spans="1:24">
      <c r="A323" s="27" t="s">
        <v>3032</v>
      </c>
      <c r="B323" s="27">
        <v>11.25</v>
      </c>
      <c r="C323" s="27">
        <v>11.25</v>
      </c>
      <c r="D323" s="27">
        <v>13.5800004005432</v>
      </c>
      <c r="E323" s="163" t="s">
        <v>4497</v>
      </c>
      <c r="F323" s="28" t="s">
        <v>1295</v>
      </c>
      <c r="G323" s="29" t="s">
        <v>225</v>
      </c>
      <c r="H323" s="9" t="s">
        <v>8</v>
      </c>
      <c r="I323" s="9">
        <v>5</v>
      </c>
      <c r="J323" s="27">
        <v>1.43</v>
      </c>
      <c r="K323" s="27">
        <v>8.76</v>
      </c>
      <c r="L323" s="27">
        <v>4.96</v>
      </c>
      <c r="M323" s="27">
        <v>4.57</v>
      </c>
      <c r="N323" s="27">
        <f t="shared" ref="N323:N386" si="36">AVERAGE(J323:K323)/AVERAGE(L323:M323)</f>
        <v>1.0692549842602306</v>
      </c>
      <c r="O323" s="9">
        <v>1</v>
      </c>
      <c r="P323" s="9">
        <v>4</v>
      </c>
      <c r="Q323" s="9">
        <v>3</v>
      </c>
      <c r="R323" s="9">
        <v>2</v>
      </c>
      <c r="S323" s="26">
        <f t="shared" si="35"/>
        <v>0</v>
      </c>
      <c r="T323" s="26">
        <f t="shared" ref="T323:T386" si="37">COUNTIFS(L323,"&gt;3.99",M323,"&gt;3.99",J323,"",K323,"")</f>
        <v>0</v>
      </c>
      <c r="U323" s="26">
        <f t="shared" ref="U323:U386" si="38">COUNTIF(S323:T323,"1")</f>
        <v>0</v>
      </c>
      <c r="V323" s="26">
        <f t="shared" ref="V323:V386" si="39">COUNTIFS(J323,"&gt;3.99",K323,"&gt;3.99",N323,"&gt;1.999")</f>
        <v>0</v>
      </c>
      <c r="W323" s="26">
        <f t="shared" ref="W323:W386" si="40">COUNTIFS(J323,"&gt;3.99",K323,"&gt;3.99",L323,"",M323,"")</f>
        <v>0</v>
      </c>
      <c r="X323" s="26">
        <f t="shared" ref="X323:X386" si="41">COUNTIF(V323:W323,"1")</f>
        <v>0</v>
      </c>
    </row>
    <row r="324" spans="1:24">
      <c r="A324" s="27" t="s">
        <v>3033</v>
      </c>
      <c r="B324" s="27">
        <v>11.23</v>
      </c>
      <c r="C324" s="27">
        <v>19.850000000000001</v>
      </c>
      <c r="D324" s="27">
        <v>30.9199988842011</v>
      </c>
      <c r="E324" s="163" t="s">
        <v>4498</v>
      </c>
      <c r="F324" s="28" t="s">
        <v>1297</v>
      </c>
      <c r="G324" s="29" t="s">
        <v>226</v>
      </c>
      <c r="H324" s="9" t="s">
        <v>8</v>
      </c>
      <c r="I324" s="9">
        <v>11</v>
      </c>
      <c r="J324" s="27">
        <v>2.0499999999999998</v>
      </c>
      <c r="K324" s="27">
        <v>5.15</v>
      </c>
      <c r="L324" s="27">
        <v>5.27</v>
      </c>
      <c r="M324" s="27">
        <v>16.41</v>
      </c>
      <c r="N324" s="27">
        <f t="shared" si="36"/>
        <v>0.33210332103321033</v>
      </c>
      <c r="O324" s="9">
        <v>4</v>
      </c>
      <c r="P324" s="9">
        <v>5</v>
      </c>
      <c r="Q324" s="9">
        <v>7</v>
      </c>
      <c r="R324" s="9">
        <v>9</v>
      </c>
      <c r="S324" s="26">
        <f t="shared" si="35"/>
        <v>1</v>
      </c>
      <c r="T324" s="26">
        <f t="shared" si="37"/>
        <v>0</v>
      </c>
      <c r="U324" s="26">
        <f t="shared" si="38"/>
        <v>1</v>
      </c>
      <c r="V324" s="26">
        <f t="shared" si="39"/>
        <v>0</v>
      </c>
      <c r="W324" s="26">
        <f t="shared" si="40"/>
        <v>0</v>
      </c>
      <c r="X324" s="26">
        <f t="shared" si="41"/>
        <v>0</v>
      </c>
    </row>
    <row r="325" spans="1:24">
      <c r="A325" s="27" t="s">
        <v>3034</v>
      </c>
      <c r="B325" s="27">
        <v>11.23</v>
      </c>
      <c r="C325" s="27">
        <v>13.38</v>
      </c>
      <c r="D325" s="27">
        <v>4.5609999448060998</v>
      </c>
      <c r="E325" s="163" t="s">
        <v>4499</v>
      </c>
      <c r="F325" s="28" t="s">
        <v>1322</v>
      </c>
      <c r="G325" s="29" t="s">
        <v>1298</v>
      </c>
      <c r="H325" s="9" t="s">
        <v>8</v>
      </c>
      <c r="I325" s="9">
        <v>7</v>
      </c>
      <c r="J325" s="27"/>
      <c r="K325" s="27">
        <v>3.2</v>
      </c>
      <c r="L325" s="27">
        <v>2.79</v>
      </c>
      <c r="M325" s="27">
        <v>5.41</v>
      </c>
      <c r="N325" s="27">
        <f t="shared" si="36"/>
        <v>0.78048780487804892</v>
      </c>
      <c r="O325" s="9"/>
      <c r="P325" s="9">
        <v>3</v>
      </c>
      <c r="Q325" s="9">
        <v>2</v>
      </c>
      <c r="R325" s="9">
        <v>3</v>
      </c>
      <c r="S325" s="26">
        <f t="shared" si="35"/>
        <v>0</v>
      </c>
      <c r="T325" s="26">
        <f t="shared" si="37"/>
        <v>0</v>
      </c>
      <c r="U325" s="26">
        <f t="shared" si="38"/>
        <v>0</v>
      </c>
      <c r="V325" s="26">
        <f t="shared" si="39"/>
        <v>0</v>
      </c>
      <c r="W325" s="26">
        <f t="shared" si="40"/>
        <v>0</v>
      </c>
      <c r="X325" s="26">
        <f t="shared" si="41"/>
        <v>0</v>
      </c>
    </row>
    <row r="326" spans="1:24">
      <c r="A326" s="27" t="s">
        <v>3035</v>
      </c>
      <c r="B326" s="27">
        <v>11.09</v>
      </c>
      <c r="C326" s="27">
        <v>11.09</v>
      </c>
      <c r="D326" s="27">
        <v>14.509999752044701</v>
      </c>
      <c r="E326" s="163" t="s">
        <v>4500</v>
      </c>
      <c r="F326" s="28" t="s">
        <v>1329</v>
      </c>
      <c r="G326" s="29" t="s">
        <v>227</v>
      </c>
      <c r="H326" s="9" t="s">
        <v>8</v>
      </c>
      <c r="I326" s="9">
        <v>6</v>
      </c>
      <c r="J326" s="27">
        <v>0.69</v>
      </c>
      <c r="K326" s="27">
        <v>7.68</v>
      </c>
      <c r="L326" s="27">
        <v>6</v>
      </c>
      <c r="M326" s="27">
        <v>2.5</v>
      </c>
      <c r="N326" s="27">
        <f t="shared" si="36"/>
        <v>0.9847058823529411</v>
      </c>
      <c r="O326" s="9">
        <v>1</v>
      </c>
      <c r="P326" s="9">
        <v>4</v>
      </c>
      <c r="Q326" s="9">
        <v>3</v>
      </c>
      <c r="R326" s="9">
        <v>2</v>
      </c>
      <c r="S326" s="26">
        <f t="shared" si="35"/>
        <v>0</v>
      </c>
      <c r="T326" s="26">
        <f t="shared" si="37"/>
        <v>0</v>
      </c>
      <c r="U326" s="26">
        <f t="shared" si="38"/>
        <v>0</v>
      </c>
      <c r="V326" s="26">
        <f t="shared" si="39"/>
        <v>0</v>
      </c>
      <c r="W326" s="26">
        <f t="shared" si="40"/>
        <v>0</v>
      </c>
      <c r="X326" s="26">
        <f t="shared" si="41"/>
        <v>0</v>
      </c>
    </row>
    <row r="327" spans="1:24">
      <c r="A327" s="27" t="s">
        <v>3036</v>
      </c>
      <c r="B327" s="27">
        <v>11.05</v>
      </c>
      <c r="C327" s="27">
        <v>11.05</v>
      </c>
      <c r="D327" s="27">
        <v>21.840000152587901</v>
      </c>
      <c r="E327" s="163" t="s">
        <v>4501</v>
      </c>
      <c r="F327" s="28" t="s">
        <v>1305</v>
      </c>
      <c r="G327" s="29" t="s">
        <v>228</v>
      </c>
      <c r="H327" s="9" t="s">
        <v>8</v>
      </c>
      <c r="I327" s="9">
        <v>6</v>
      </c>
      <c r="J327" s="27">
        <v>2</v>
      </c>
      <c r="K327" s="27">
        <v>3.85</v>
      </c>
      <c r="L327" s="27">
        <v>8.99</v>
      </c>
      <c r="M327" s="27">
        <v>3.6</v>
      </c>
      <c r="N327" s="27">
        <f t="shared" si="36"/>
        <v>0.46465448768864176</v>
      </c>
      <c r="O327" s="9">
        <v>1</v>
      </c>
      <c r="P327" s="9">
        <v>2</v>
      </c>
      <c r="Q327" s="9">
        <v>5</v>
      </c>
      <c r="R327" s="9">
        <v>2</v>
      </c>
      <c r="S327" s="26">
        <f t="shared" si="35"/>
        <v>0</v>
      </c>
      <c r="T327" s="26">
        <f t="shared" si="37"/>
        <v>0</v>
      </c>
      <c r="U327" s="26">
        <f t="shared" si="38"/>
        <v>0</v>
      </c>
      <c r="V327" s="26">
        <f t="shared" si="39"/>
        <v>0</v>
      </c>
      <c r="W327" s="26">
        <f t="shared" si="40"/>
        <v>0</v>
      </c>
      <c r="X327" s="26">
        <f t="shared" si="41"/>
        <v>0</v>
      </c>
    </row>
    <row r="328" spans="1:24">
      <c r="A328" s="27" t="s">
        <v>3037</v>
      </c>
      <c r="B328" s="27">
        <v>11.03</v>
      </c>
      <c r="C328" s="27">
        <v>11.03</v>
      </c>
      <c r="D328" s="27">
        <v>27.919998764991799</v>
      </c>
      <c r="E328" s="163" t="s">
        <v>4502</v>
      </c>
      <c r="F328" s="28" t="s">
        <v>1304</v>
      </c>
      <c r="G328" s="29" t="s">
        <v>229</v>
      </c>
      <c r="H328" s="9" t="s">
        <v>8</v>
      </c>
      <c r="I328" s="9">
        <v>6</v>
      </c>
      <c r="J328" s="27">
        <v>11.37</v>
      </c>
      <c r="K328" s="27">
        <v>2</v>
      </c>
      <c r="L328" s="27">
        <v>2.06</v>
      </c>
      <c r="M328" s="27">
        <v>3.49</v>
      </c>
      <c r="N328" s="27">
        <f t="shared" si="36"/>
        <v>2.4090090090090084</v>
      </c>
      <c r="O328" s="9">
        <v>6</v>
      </c>
      <c r="P328" s="9">
        <v>1</v>
      </c>
      <c r="Q328" s="9">
        <v>1</v>
      </c>
      <c r="R328" s="9">
        <v>3</v>
      </c>
      <c r="S328" s="26">
        <f t="shared" si="35"/>
        <v>0</v>
      </c>
      <c r="T328" s="26">
        <f t="shared" si="37"/>
        <v>0</v>
      </c>
      <c r="U328" s="26">
        <f t="shared" si="38"/>
        <v>0</v>
      </c>
      <c r="V328" s="26">
        <f t="shared" si="39"/>
        <v>0</v>
      </c>
      <c r="W328" s="26">
        <f t="shared" si="40"/>
        <v>0</v>
      </c>
      <c r="X328" s="26">
        <f t="shared" si="41"/>
        <v>0</v>
      </c>
    </row>
    <row r="329" spans="1:24">
      <c r="A329" s="27" t="s">
        <v>3038</v>
      </c>
      <c r="B329" s="27">
        <v>10.93</v>
      </c>
      <c r="C329" s="27">
        <v>10.93</v>
      </c>
      <c r="D329" s="27">
        <v>18.070000410079999</v>
      </c>
      <c r="E329" s="163" t="s">
        <v>4503</v>
      </c>
      <c r="F329" s="28" t="s">
        <v>1303</v>
      </c>
      <c r="G329" s="29" t="s">
        <v>230</v>
      </c>
      <c r="H329" s="9" t="s">
        <v>8</v>
      </c>
      <c r="I329" s="9">
        <v>7</v>
      </c>
      <c r="J329" s="27"/>
      <c r="K329" s="27">
        <v>6.16</v>
      </c>
      <c r="L329" s="27">
        <v>2.74</v>
      </c>
      <c r="M329" s="27">
        <v>5.28</v>
      </c>
      <c r="N329" s="27">
        <f t="shared" si="36"/>
        <v>1.5361596009975063</v>
      </c>
      <c r="O329" s="9"/>
      <c r="P329" s="9">
        <v>4</v>
      </c>
      <c r="Q329" s="9">
        <v>2</v>
      </c>
      <c r="R329" s="9">
        <v>4</v>
      </c>
      <c r="S329" s="26">
        <f t="shared" ref="S329:S392" si="42">COUNTIFS(L329,"&gt;3.99",M329,"&gt;3.99",N329,"&lt;0.501")</f>
        <v>0</v>
      </c>
      <c r="T329" s="26">
        <f t="shared" si="37"/>
        <v>0</v>
      </c>
      <c r="U329" s="26">
        <f t="shared" si="38"/>
        <v>0</v>
      </c>
      <c r="V329" s="26">
        <f t="shared" si="39"/>
        <v>0</v>
      </c>
      <c r="W329" s="26">
        <f t="shared" si="40"/>
        <v>0</v>
      </c>
      <c r="X329" s="26">
        <f t="shared" si="41"/>
        <v>0</v>
      </c>
    </row>
    <row r="330" spans="1:24">
      <c r="A330" s="27" t="s">
        <v>3039</v>
      </c>
      <c r="B330" s="27">
        <v>10.92</v>
      </c>
      <c r="C330" s="27">
        <v>10.92</v>
      </c>
      <c r="D330" s="27">
        <v>34.799998998642003</v>
      </c>
      <c r="E330" s="163" t="s">
        <v>4504</v>
      </c>
      <c r="F330" s="28" t="s">
        <v>1302</v>
      </c>
      <c r="G330" s="29" t="s">
        <v>231</v>
      </c>
      <c r="H330" s="9" t="s">
        <v>8</v>
      </c>
      <c r="I330" s="9">
        <v>6</v>
      </c>
      <c r="J330" s="27">
        <v>6.36</v>
      </c>
      <c r="K330" s="27">
        <v>6</v>
      </c>
      <c r="L330" s="27">
        <v>9.27</v>
      </c>
      <c r="M330" s="27">
        <v>10.29</v>
      </c>
      <c r="N330" s="27">
        <f t="shared" si="36"/>
        <v>0.63190184049079756</v>
      </c>
      <c r="O330" s="9">
        <v>3</v>
      </c>
      <c r="P330" s="9">
        <v>3</v>
      </c>
      <c r="Q330" s="9">
        <v>5</v>
      </c>
      <c r="R330" s="9">
        <v>5</v>
      </c>
      <c r="S330" s="26">
        <f t="shared" si="42"/>
        <v>0</v>
      </c>
      <c r="T330" s="26">
        <f t="shared" si="37"/>
        <v>0</v>
      </c>
      <c r="U330" s="26">
        <f t="shared" si="38"/>
        <v>0</v>
      </c>
      <c r="V330" s="26">
        <f t="shared" si="39"/>
        <v>0</v>
      </c>
      <c r="W330" s="26">
        <f t="shared" si="40"/>
        <v>0</v>
      </c>
      <c r="X330" s="26">
        <f t="shared" si="41"/>
        <v>0</v>
      </c>
    </row>
    <row r="331" spans="1:24">
      <c r="A331" s="27" t="s">
        <v>3040</v>
      </c>
      <c r="B331" s="27">
        <v>10.87</v>
      </c>
      <c r="C331" s="27">
        <v>10.87</v>
      </c>
      <c r="D331" s="27">
        <v>25.699999928474401</v>
      </c>
      <c r="E331" s="163" t="s">
        <v>4505</v>
      </c>
      <c r="F331" s="28" t="s">
        <v>1301</v>
      </c>
      <c r="G331" s="29" t="s">
        <v>1306</v>
      </c>
      <c r="H331" s="9" t="s">
        <v>8</v>
      </c>
      <c r="I331" s="9">
        <v>7</v>
      </c>
      <c r="J331" s="27">
        <v>4.13</v>
      </c>
      <c r="K331" s="27">
        <v>7.82</v>
      </c>
      <c r="L331" s="27">
        <v>8.1</v>
      </c>
      <c r="M331" s="27">
        <v>8</v>
      </c>
      <c r="N331" s="27">
        <f t="shared" si="36"/>
        <v>0.7422360248447204</v>
      </c>
      <c r="O331" s="9">
        <v>2</v>
      </c>
      <c r="P331" s="9">
        <v>5</v>
      </c>
      <c r="Q331" s="9">
        <v>4</v>
      </c>
      <c r="R331" s="9">
        <v>4</v>
      </c>
      <c r="S331" s="26">
        <f t="shared" si="42"/>
        <v>0</v>
      </c>
      <c r="T331" s="26">
        <f t="shared" si="37"/>
        <v>0</v>
      </c>
      <c r="U331" s="26">
        <f t="shared" si="38"/>
        <v>0</v>
      </c>
      <c r="V331" s="26">
        <f t="shared" si="39"/>
        <v>0</v>
      </c>
      <c r="W331" s="26">
        <f t="shared" si="40"/>
        <v>0</v>
      </c>
      <c r="X331" s="26">
        <f t="shared" si="41"/>
        <v>0</v>
      </c>
    </row>
    <row r="332" spans="1:24">
      <c r="A332" s="27" t="s">
        <v>3041</v>
      </c>
      <c r="B332" s="27">
        <v>10.87</v>
      </c>
      <c r="C332" s="27">
        <v>10.87</v>
      </c>
      <c r="D332" s="27">
        <v>31.5200001001358</v>
      </c>
      <c r="E332" s="163" t="s">
        <v>4506</v>
      </c>
      <c r="F332" s="28" t="s">
        <v>20</v>
      </c>
      <c r="G332" s="29" t="s">
        <v>232</v>
      </c>
      <c r="H332" s="9" t="s">
        <v>8</v>
      </c>
      <c r="I332" s="9">
        <v>6</v>
      </c>
      <c r="J332" s="27">
        <v>3.17</v>
      </c>
      <c r="K332" s="27">
        <v>11.04</v>
      </c>
      <c r="L332" s="27">
        <v>3.87</v>
      </c>
      <c r="M332" s="27">
        <v>3.06</v>
      </c>
      <c r="N332" s="27">
        <f t="shared" si="36"/>
        <v>2.0505050505050506</v>
      </c>
      <c r="O332" s="9">
        <v>3</v>
      </c>
      <c r="P332" s="9">
        <v>6</v>
      </c>
      <c r="Q332" s="9">
        <v>2</v>
      </c>
      <c r="R332" s="9">
        <v>2</v>
      </c>
      <c r="S332" s="26">
        <f t="shared" si="42"/>
        <v>0</v>
      </c>
      <c r="T332" s="26">
        <f t="shared" si="37"/>
        <v>0</v>
      </c>
      <c r="U332" s="26">
        <f t="shared" si="38"/>
        <v>0</v>
      </c>
      <c r="V332" s="26">
        <f t="shared" si="39"/>
        <v>0</v>
      </c>
      <c r="W332" s="26">
        <f t="shared" si="40"/>
        <v>0</v>
      </c>
      <c r="X332" s="26">
        <f t="shared" si="41"/>
        <v>0</v>
      </c>
    </row>
    <row r="333" spans="1:24">
      <c r="A333" s="27" t="s">
        <v>3042</v>
      </c>
      <c r="B333" s="27">
        <v>10.86</v>
      </c>
      <c r="C333" s="27">
        <v>10.86</v>
      </c>
      <c r="D333" s="27">
        <v>20.890000462532001</v>
      </c>
      <c r="E333" s="163" t="s">
        <v>4507</v>
      </c>
      <c r="F333" s="28" t="s">
        <v>21</v>
      </c>
      <c r="G333" s="29" t="s">
        <v>1307</v>
      </c>
      <c r="H333" s="9" t="s">
        <v>8</v>
      </c>
      <c r="I333" s="9">
        <v>6</v>
      </c>
      <c r="J333" s="27">
        <v>1.69</v>
      </c>
      <c r="K333" s="27">
        <v>7.11</v>
      </c>
      <c r="L333" s="27">
        <v>4.58</v>
      </c>
      <c r="M333" s="27">
        <v>3.55</v>
      </c>
      <c r="N333" s="27">
        <f t="shared" si="36"/>
        <v>1.0824108241082413</v>
      </c>
      <c r="O333" s="9">
        <v>1</v>
      </c>
      <c r="P333" s="9">
        <v>4</v>
      </c>
      <c r="Q333" s="9">
        <v>2</v>
      </c>
      <c r="R333" s="9">
        <v>2</v>
      </c>
      <c r="S333" s="26">
        <f t="shared" si="42"/>
        <v>0</v>
      </c>
      <c r="T333" s="26">
        <f t="shared" si="37"/>
        <v>0</v>
      </c>
      <c r="U333" s="26">
        <f t="shared" si="38"/>
        <v>0</v>
      </c>
      <c r="V333" s="26">
        <f t="shared" si="39"/>
        <v>0</v>
      </c>
      <c r="W333" s="26">
        <f t="shared" si="40"/>
        <v>0</v>
      </c>
      <c r="X333" s="26">
        <f t="shared" si="41"/>
        <v>0</v>
      </c>
    </row>
    <row r="334" spans="1:24">
      <c r="A334" s="27" t="s">
        <v>3043</v>
      </c>
      <c r="B334" s="27">
        <v>10.8</v>
      </c>
      <c r="C334" s="27">
        <v>10.8</v>
      </c>
      <c r="D334" s="27">
        <v>22.9200005531311</v>
      </c>
      <c r="E334" s="163" t="s">
        <v>4508</v>
      </c>
      <c r="F334" s="28" t="s">
        <v>1312</v>
      </c>
      <c r="G334" s="29" t="s">
        <v>233</v>
      </c>
      <c r="H334" s="9" t="s">
        <v>8</v>
      </c>
      <c r="I334" s="9">
        <v>6</v>
      </c>
      <c r="J334" s="27">
        <v>2.2599999999999998</v>
      </c>
      <c r="K334" s="27">
        <v>8.59</v>
      </c>
      <c r="L334" s="27">
        <v>2.0699999999999998</v>
      </c>
      <c r="M334" s="27"/>
      <c r="N334" s="27">
        <f t="shared" si="36"/>
        <v>2.6207729468599035</v>
      </c>
      <c r="O334" s="9">
        <v>1</v>
      </c>
      <c r="P334" s="9">
        <v>5</v>
      </c>
      <c r="Q334" s="9">
        <v>1</v>
      </c>
      <c r="R334" s="9"/>
      <c r="S334" s="26">
        <f t="shared" si="42"/>
        <v>0</v>
      </c>
      <c r="T334" s="26">
        <f t="shared" si="37"/>
        <v>0</v>
      </c>
      <c r="U334" s="26">
        <f t="shared" si="38"/>
        <v>0</v>
      </c>
      <c r="V334" s="26">
        <f t="shared" si="39"/>
        <v>0</v>
      </c>
      <c r="W334" s="26">
        <f t="shared" si="40"/>
        <v>0</v>
      </c>
      <c r="X334" s="26">
        <f t="shared" si="41"/>
        <v>0</v>
      </c>
    </row>
    <row r="335" spans="1:24">
      <c r="A335" s="27" t="s">
        <v>3044</v>
      </c>
      <c r="B335" s="27">
        <v>10.77</v>
      </c>
      <c r="C335" s="27">
        <v>10.77</v>
      </c>
      <c r="D335" s="27">
        <v>15.1500001549721</v>
      </c>
      <c r="E335" s="163" t="s">
        <v>4509</v>
      </c>
      <c r="F335" s="28" t="s">
        <v>1311</v>
      </c>
      <c r="G335" s="29" t="s">
        <v>234</v>
      </c>
      <c r="H335" s="9" t="s">
        <v>8</v>
      </c>
      <c r="I335" s="9">
        <v>5</v>
      </c>
      <c r="J335" s="27"/>
      <c r="K335" s="27">
        <v>3.39</v>
      </c>
      <c r="L335" s="27">
        <v>7.08</v>
      </c>
      <c r="M335" s="27">
        <v>2.81</v>
      </c>
      <c r="N335" s="27">
        <f t="shared" si="36"/>
        <v>0.68554095045500507</v>
      </c>
      <c r="O335" s="9"/>
      <c r="P335" s="9">
        <v>2</v>
      </c>
      <c r="Q335" s="9">
        <v>4</v>
      </c>
      <c r="R335" s="9">
        <v>2</v>
      </c>
      <c r="S335" s="26">
        <f t="shared" si="42"/>
        <v>0</v>
      </c>
      <c r="T335" s="26">
        <f t="shared" si="37"/>
        <v>0</v>
      </c>
      <c r="U335" s="26">
        <f t="shared" si="38"/>
        <v>0</v>
      </c>
      <c r="V335" s="26">
        <f t="shared" si="39"/>
        <v>0</v>
      </c>
      <c r="W335" s="26">
        <f t="shared" si="40"/>
        <v>0</v>
      </c>
      <c r="X335" s="26">
        <f t="shared" si="41"/>
        <v>0</v>
      </c>
    </row>
    <row r="336" spans="1:24">
      <c r="A336" s="27" t="s">
        <v>3045</v>
      </c>
      <c r="B336" s="27">
        <v>10.76</v>
      </c>
      <c r="C336" s="27">
        <v>10.76</v>
      </c>
      <c r="D336" s="27">
        <v>13.5199993848801</v>
      </c>
      <c r="E336" s="163" t="s">
        <v>4510</v>
      </c>
      <c r="F336" s="28" t="s">
        <v>1330</v>
      </c>
      <c r="G336" s="29" t="s">
        <v>1308</v>
      </c>
      <c r="H336" s="9" t="s">
        <v>8</v>
      </c>
      <c r="I336" s="9">
        <v>5</v>
      </c>
      <c r="J336" s="27">
        <v>1.53</v>
      </c>
      <c r="K336" s="27">
        <v>8.1199999999999992</v>
      </c>
      <c r="L336" s="27">
        <v>2.0299999999999998</v>
      </c>
      <c r="M336" s="27"/>
      <c r="N336" s="27">
        <f t="shared" si="36"/>
        <v>2.3768472906403941</v>
      </c>
      <c r="O336" s="9">
        <v>1</v>
      </c>
      <c r="P336" s="9">
        <v>4</v>
      </c>
      <c r="Q336" s="9">
        <v>1</v>
      </c>
      <c r="R336" s="9"/>
      <c r="S336" s="26">
        <f t="shared" si="42"/>
        <v>0</v>
      </c>
      <c r="T336" s="26">
        <f t="shared" si="37"/>
        <v>0</v>
      </c>
      <c r="U336" s="26">
        <f t="shared" si="38"/>
        <v>0</v>
      </c>
      <c r="V336" s="26">
        <f t="shared" si="39"/>
        <v>0</v>
      </c>
      <c r="W336" s="26">
        <f t="shared" si="40"/>
        <v>0</v>
      </c>
      <c r="X336" s="26">
        <f t="shared" si="41"/>
        <v>0</v>
      </c>
    </row>
    <row r="337" spans="1:24">
      <c r="A337" s="27" t="s">
        <v>3046</v>
      </c>
      <c r="B337" s="27">
        <v>10.76</v>
      </c>
      <c r="C337" s="27">
        <v>10.76</v>
      </c>
      <c r="D337" s="27">
        <v>9.6770003437995893</v>
      </c>
      <c r="E337" s="163" t="s">
        <v>4511</v>
      </c>
      <c r="F337" s="28" t="s">
        <v>1313</v>
      </c>
      <c r="G337" s="29" t="s">
        <v>1309</v>
      </c>
      <c r="H337" s="9" t="s">
        <v>8</v>
      </c>
      <c r="I337" s="9">
        <v>6</v>
      </c>
      <c r="J337" s="27"/>
      <c r="K337" s="27">
        <v>11.06</v>
      </c>
      <c r="L337" s="27">
        <v>2</v>
      </c>
      <c r="M337" s="27">
        <v>2</v>
      </c>
      <c r="N337" s="27">
        <f t="shared" si="36"/>
        <v>5.53</v>
      </c>
      <c r="O337" s="9"/>
      <c r="P337" s="9">
        <v>6</v>
      </c>
      <c r="Q337" s="9">
        <v>1</v>
      </c>
      <c r="R337" s="9">
        <v>1</v>
      </c>
      <c r="S337" s="26">
        <f t="shared" si="42"/>
        <v>0</v>
      </c>
      <c r="T337" s="26">
        <f t="shared" si="37"/>
        <v>0</v>
      </c>
      <c r="U337" s="26">
        <f t="shared" si="38"/>
        <v>0</v>
      </c>
      <c r="V337" s="26">
        <f t="shared" si="39"/>
        <v>0</v>
      </c>
      <c r="W337" s="26">
        <f t="shared" si="40"/>
        <v>0</v>
      </c>
      <c r="X337" s="26">
        <f t="shared" si="41"/>
        <v>0</v>
      </c>
    </row>
    <row r="338" spans="1:24">
      <c r="A338" s="27" t="s">
        <v>3047</v>
      </c>
      <c r="B338" s="27">
        <v>10.75</v>
      </c>
      <c r="C338" s="27">
        <v>11.24</v>
      </c>
      <c r="D338" s="27">
        <v>31.369999051094101</v>
      </c>
      <c r="E338" s="163" t="s">
        <v>4512</v>
      </c>
      <c r="F338" s="28" t="s">
        <v>1331</v>
      </c>
      <c r="G338" s="29" t="s">
        <v>235</v>
      </c>
      <c r="H338" s="9" t="s">
        <v>8</v>
      </c>
      <c r="I338" s="9">
        <v>6</v>
      </c>
      <c r="J338" s="27">
        <v>0.51</v>
      </c>
      <c r="K338" s="27">
        <v>6</v>
      </c>
      <c r="L338" s="27">
        <v>4.01</v>
      </c>
      <c r="M338" s="27">
        <v>4.1900000000000004</v>
      </c>
      <c r="N338" s="27">
        <f t="shared" si="36"/>
        <v>0.79390243902439028</v>
      </c>
      <c r="O338" s="9">
        <v>0</v>
      </c>
      <c r="P338" s="9">
        <v>3</v>
      </c>
      <c r="Q338" s="9">
        <v>3</v>
      </c>
      <c r="R338" s="9">
        <v>2</v>
      </c>
      <c r="S338" s="26">
        <f t="shared" si="42"/>
        <v>0</v>
      </c>
      <c r="T338" s="26">
        <f t="shared" si="37"/>
        <v>0</v>
      </c>
      <c r="U338" s="26">
        <f t="shared" si="38"/>
        <v>0</v>
      </c>
      <c r="V338" s="26">
        <f t="shared" si="39"/>
        <v>0</v>
      </c>
      <c r="W338" s="26">
        <f t="shared" si="40"/>
        <v>0</v>
      </c>
      <c r="X338" s="26">
        <f t="shared" si="41"/>
        <v>0</v>
      </c>
    </row>
    <row r="339" spans="1:24">
      <c r="A339" s="27" t="s">
        <v>3048</v>
      </c>
      <c r="B339" s="27">
        <v>10.75</v>
      </c>
      <c r="C339" s="27">
        <v>10.75</v>
      </c>
      <c r="D339" s="27">
        <v>36.269998550415004</v>
      </c>
      <c r="E339" s="163" t="s">
        <v>4513</v>
      </c>
      <c r="F339" s="28" t="s">
        <v>1319</v>
      </c>
      <c r="G339" s="29" t="s">
        <v>1310</v>
      </c>
      <c r="H339" s="9" t="s">
        <v>8</v>
      </c>
      <c r="I339" s="9">
        <v>6</v>
      </c>
      <c r="J339" s="27">
        <v>6.56</v>
      </c>
      <c r="K339" s="27">
        <v>5.27</v>
      </c>
      <c r="L339" s="27">
        <v>8.58</v>
      </c>
      <c r="M339" s="27">
        <v>5.1100000000000003</v>
      </c>
      <c r="N339" s="27">
        <f t="shared" si="36"/>
        <v>0.86413440467494496</v>
      </c>
      <c r="O339" s="9">
        <v>4</v>
      </c>
      <c r="P339" s="9">
        <v>4</v>
      </c>
      <c r="Q339" s="9">
        <v>4</v>
      </c>
      <c r="R339" s="9">
        <v>4</v>
      </c>
      <c r="S339" s="26">
        <f t="shared" si="42"/>
        <v>0</v>
      </c>
      <c r="T339" s="26">
        <f t="shared" si="37"/>
        <v>0</v>
      </c>
      <c r="U339" s="26">
        <f t="shared" si="38"/>
        <v>0</v>
      </c>
      <c r="V339" s="26">
        <f t="shared" si="39"/>
        <v>0</v>
      </c>
      <c r="W339" s="26">
        <f t="shared" si="40"/>
        <v>0</v>
      </c>
      <c r="X339" s="26">
        <f t="shared" si="41"/>
        <v>0</v>
      </c>
    </row>
    <row r="340" spans="1:24">
      <c r="A340" s="27" t="s">
        <v>3049</v>
      </c>
      <c r="B340" s="27">
        <v>10.55</v>
      </c>
      <c r="C340" s="27">
        <v>10.55</v>
      </c>
      <c r="D340" s="27">
        <v>17.290000617504099</v>
      </c>
      <c r="E340" s="163" t="s">
        <v>4209</v>
      </c>
      <c r="F340" s="28" t="s">
        <v>1321</v>
      </c>
      <c r="G340" s="29" t="s">
        <v>236</v>
      </c>
      <c r="H340" s="9" t="s">
        <v>8</v>
      </c>
      <c r="I340" s="9">
        <v>5</v>
      </c>
      <c r="J340" s="27">
        <v>4.3899999999999997</v>
      </c>
      <c r="K340" s="27">
        <v>9.31</v>
      </c>
      <c r="L340" s="27"/>
      <c r="M340" s="27"/>
      <c r="N340" s="27" t="e">
        <f t="shared" si="36"/>
        <v>#DIV/0!</v>
      </c>
      <c r="O340" s="9">
        <v>2</v>
      </c>
      <c r="P340" s="9">
        <v>5</v>
      </c>
      <c r="Q340" s="9"/>
      <c r="R340" s="9"/>
      <c r="S340" s="26">
        <f t="shared" si="42"/>
        <v>0</v>
      </c>
      <c r="T340" s="26">
        <f t="shared" si="37"/>
        <v>0</v>
      </c>
      <c r="U340" s="26">
        <f t="shared" si="38"/>
        <v>0</v>
      </c>
      <c r="V340" s="26">
        <f t="shared" si="39"/>
        <v>0</v>
      </c>
      <c r="W340" s="26">
        <f t="shared" si="40"/>
        <v>1</v>
      </c>
      <c r="X340" s="26">
        <f t="shared" si="41"/>
        <v>1</v>
      </c>
    </row>
    <row r="341" spans="1:24">
      <c r="A341" s="27" t="s">
        <v>3050</v>
      </c>
      <c r="B341" s="27">
        <v>10.53</v>
      </c>
      <c r="C341" s="27">
        <v>10.53</v>
      </c>
      <c r="D341" s="27">
        <v>18.649999797344201</v>
      </c>
      <c r="E341" s="163" t="s">
        <v>4514</v>
      </c>
      <c r="F341" s="28" t="s">
        <v>1320</v>
      </c>
      <c r="G341" s="29" t="s">
        <v>237</v>
      </c>
      <c r="H341" s="9" t="s">
        <v>8</v>
      </c>
      <c r="I341" s="9">
        <v>6</v>
      </c>
      <c r="J341" s="27"/>
      <c r="K341" s="27">
        <v>8.58</v>
      </c>
      <c r="L341" s="27">
        <v>4.8099999999999996</v>
      </c>
      <c r="M341" s="27">
        <v>6</v>
      </c>
      <c r="N341" s="27">
        <f t="shared" si="36"/>
        <v>1.5874190564292323</v>
      </c>
      <c r="O341" s="9"/>
      <c r="P341" s="9">
        <v>5</v>
      </c>
      <c r="Q341" s="9">
        <v>4</v>
      </c>
      <c r="R341" s="9">
        <v>3</v>
      </c>
      <c r="S341" s="26">
        <f t="shared" si="42"/>
        <v>0</v>
      </c>
      <c r="T341" s="26">
        <f t="shared" si="37"/>
        <v>0</v>
      </c>
      <c r="U341" s="26">
        <f t="shared" si="38"/>
        <v>0</v>
      </c>
      <c r="V341" s="26">
        <f t="shared" si="39"/>
        <v>0</v>
      </c>
      <c r="W341" s="26">
        <f t="shared" si="40"/>
        <v>0</v>
      </c>
      <c r="X341" s="26">
        <f t="shared" si="41"/>
        <v>0</v>
      </c>
    </row>
    <row r="342" spans="1:24" s="15" customFormat="1">
      <c r="A342" s="27" t="s">
        <v>3051</v>
      </c>
      <c r="B342" s="27">
        <v>10.52</v>
      </c>
      <c r="C342" s="27">
        <v>10.52</v>
      </c>
      <c r="D342" s="27">
        <v>26.629999279975902</v>
      </c>
      <c r="E342" s="163" t="s">
        <v>4515</v>
      </c>
      <c r="F342" s="28" t="s">
        <v>4108</v>
      </c>
      <c r="G342" s="29" t="s">
        <v>1341</v>
      </c>
      <c r="H342" s="9" t="s">
        <v>8</v>
      </c>
      <c r="I342" s="9">
        <v>5</v>
      </c>
      <c r="J342" s="27"/>
      <c r="K342" s="27">
        <v>8.5399999999999991</v>
      </c>
      <c r="L342" s="27">
        <v>3.82</v>
      </c>
      <c r="M342" s="27"/>
      <c r="N342" s="27">
        <f t="shared" si="36"/>
        <v>2.2356020942408374</v>
      </c>
      <c r="O342" s="9"/>
      <c r="P342" s="9">
        <v>4</v>
      </c>
      <c r="Q342" s="9">
        <v>2</v>
      </c>
      <c r="R342" s="9"/>
      <c r="S342" s="26">
        <f t="shared" si="42"/>
        <v>0</v>
      </c>
      <c r="T342" s="26">
        <f t="shared" si="37"/>
        <v>0</v>
      </c>
      <c r="U342" s="26">
        <f t="shared" si="38"/>
        <v>0</v>
      </c>
      <c r="V342" s="26">
        <f t="shared" si="39"/>
        <v>0</v>
      </c>
      <c r="W342" s="26">
        <f t="shared" si="40"/>
        <v>0</v>
      </c>
      <c r="X342" s="26">
        <f t="shared" si="41"/>
        <v>0</v>
      </c>
    </row>
    <row r="343" spans="1:24">
      <c r="A343" s="27" t="s">
        <v>3052</v>
      </c>
      <c r="B343" s="27">
        <v>10.51</v>
      </c>
      <c r="C343" s="27">
        <v>10.51</v>
      </c>
      <c r="D343" s="27">
        <v>12.6900002360344</v>
      </c>
      <c r="E343" s="163" t="s">
        <v>4516</v>
      </c>
      <c r="F343" s="28" t="s">
        <v>1323</v>
      </c>
      <c r="G343" s="29" t="s">
        <v>238</v>
      </c>
      <c r="H343" s="9" t="s">
        <v>8</v>
      </c>
      <c r="I343" s="9">
        <v>7</v>
      </c>
      <c r="J343" s="27">
        <v>0.81</v>
      </c>
      <c r="K343" s="27">
        <v>6.49</v>
      </c>
      <c r="L343" s="27">
        <v>2.21</v>
      </c>
      <c r="M343" s="27"/>
      <c r="N343" s="27">
        <f t="shared" si="36"/>
        <v>1.6515837104072399</v>
      </c>
      <c r="O343" s="9">
        <v>1</v>
      </c>
      <c r="P343" s="9">
        <v>4</v>
      </c>
      <c r="Q343" s="9">
        <v>2</v>
      </c>
      <c r="R343" s="9"/>
      <c r="S343" s="26">
        <f t="shared" si="42"/>
        <v>0</v>
      </c>
      <c r="T343" s="26">
        <f t="shared" si="37"/>
        <v>0</v>
      </c>
      <c r="U343" s="26">
        <f t="shared" si="38"/>
        <v>0</v>
      </c>
      <c r="V343" s="26">
        <f t="shared" si="39"/>
        <v>0</v>
      </c>
      <c r="W343" s="26">
        <f t="shared" si="40"/>
        <v>0</v>
      </c>
      <c r="X343" s="26">
        <f t="shared" si="41"/>
        <v>0</v>
      </c>
    </row>
    <row r="344" spans="1:24">
      <c r="A344" s="27" t="s">
        <v>3053</v>
      </c>
      <c r="B344" s="27">
        <v>10.5</v>
      </c>
      <c r="C344" s="27">
        <v>10.5</v>
      </c>
      <c r="D344" s="27">
        <v>38.859999179840102</v>
      </c>
      <c r="E344" s="163" t="s">
        <v>4517</v>
      </c>
      <c r="F344" s="28" t="s">
        <v>1324</v>
      </c>
      <c r="G344" s="29" t="s">
        <v>1325</v>
      </c>
      <c r="H344" s="9" t="s">
        <v>8</v>
      </c>
      <c r="I344" s="9">
        <v>5</v>
      </c>
      <c r="J344" s="27"/>
      <c r="K344" s="27"/>
      <c r="L344" s="27">
        <v>8.0299999999999994</v>
      </c>
      <c r="M344" s="27">
        <v>7.89</v>
      </c>
      <c r="N344" s="27" t="e">
        <f t="shared" si="36"/>
        <v>#DIV/0!</v>
      </c>
      <c r="O344" s="9"/>
      <c r="P344" s="9"/>
      <c r="Q344" s="9">
        <v>4</v>
      </c>
      <c r="R344" s="9">
        <v>4</v>
      </c>
      <c r="S344" s="26">
        <f t="shared" si="42"/>
        <v>0</v>
      </c>
      <c r="T344" s="26">
        <f t="shared" si="37"/>
        <v>1</v>
      </c>
      <c r="U344" s="26">
        <f t="shared" si="38"/>
        <v>1</v>
      </c>
      <c r="V344" s="26">
        <f t="shared" si="39"/>
        <v>0</v>
      </c>
      <c r="W344" s="26">
        <f t="shared" si="40"/>
        <v>0</v>
      </c>
      <c r="X344" s="26">
        <f t="shared" si="41"/>
        <v>0</v>
      </c>
    </row>
    <row r="345" spans="1:24">
      <c r="A345" s="27" t="s">
        <v>3054</v>
      </c>
      <c r="B345" s="27">
        <v>10.41</v>
      </c>
      <c r="C345" s="27">
        <v>10.41</v>
      </c>
      <c r="D345" s="27">
        <v>32.390001416206402</v>
      </c>
      <c r="E345" s="163" t="s">
        <v>4518</v>
      </c>
      <c r="F345" s="28" t="s">
        <v>1327</v>
      </c>
      <c r="G345" s="29" t="s">
        <v>1326</v>
      </c>
      <c r="H345" s="9" t="s">
        <v>8</v>
      </c>
      <c r="I345" s="9">
        <v>6</v>
      </c>
      <c r="J345" s="27"/>
      <c r="K345" s="27"/>
      <c r="L345" s="27">
        <v>5.0599999999999996</v>
      </c>
      <c r="M345" s="27">
        <v>7.47</v>
      </c>
      <c r="N345" s="27" t="e">
        <f t="shared" si="36"/>
        <v>#DIV/0!</v>
      </c>
      <c r="O345" s="9"/>
      <c r="P345" s="9"/>
      <c r="Q345" s="9">
        <v>4</v>
      </c>
      <c r="R345" s="9">
        <v>4</v>
      </c>
      <c r="S345" s="26">
        <f t="shared" si="42"/>
        <v>0</v>
      </c>
      <c r="T345" s="26">
        <f t="shared" si="37"/>
        <v>1</v>
      </c>
      <c r="U345" s="26">
        <f t="shared" si="38"/>
        <v>1</v>
      </c>
      <c r="V345" s="26">
        <f t="shared" si="39"/>
        <v>0</v>
      </c>
      <c r="W345" s="26">
        <f t="shared" si="40"/>
        <v>0</v>
      </c>
      <c r="X345" s="26">
        <f t="shared" si="41"/>
        <v>0</v>
      </c>
    </row>
    <row r="346" spans="1:24">
      <c r="A346" s="27" t="s">
        <v>3055</v>
      </c>
      <c r="B346" s="27">
        <v>10.39</v>
      </c>
      <c r="C346" s="27">
        <v>10.39</v>
      </c>
      <c r="D346" s="27">
        <v>13.2100000977516</v>
      </c>
      <c r="E346" s="163" t="s">
        <v>4519</v>
      </c>
      <c r="F346" s="28" t="s">
        <v>1343</v>
      </c>
      <c r="G346" s="29" t="s">
        <v>239</v>
      </c>
      <c r="H346" s="9" t="s">
        <v>8</v>
      </c>
      <c r="I346" s="9">
        <v>6</v>
      </c>
      <c r="J346" s="27"/>
      <c r="K346" s="27"/>
      <c r="L346" s="27">
        <v>7.73</v>
      </c>
      <c r="M346" s="27">
        <v>8.76</v>
      </c>
      <c r="N346" s="27" t="e">
        <f t="shared" si="36"/>
        <v>#DIV/0!</v>
      </c>
      <c r="O346" s="9"/>
      <c r="P346" s="9"/>
      <c r="Q346" s="9">
        <v>5</v>
      </c>
      <c r="R346" s="9">
        <v>5</v>
      </c>
      <c r="S346" s="26">
        <f t="shared" si="42"/>
        <v>0</v>
      </c>
      <c r="T346" s="26">
        <f t="shared" si="37"/>
        <v>1</v>
      </c>
      <c r="U346" s="26">
        <f t="shared" si="38"/>
        <v>1</v>
      </c>
      <c r="V346" s="26">
        <f t="shared" si="39"/>
        <v>0</v>
      </c>
      <c r="W346" s="26">
        <f t="shared" si="40"/>
        <v>0</v>
      </c>
      <c r="X346" s="26">
        <f t="shared" si="41"/>
        <v>0</v>
      </c>
    </row>
    <row r="347" spans="1:24" s="19" customFormat="1">
      <c r="A347" s="27" t="s">
        <v>3056</v>
      </c>
      <c r="B347" s="27">
        <v>10.35</v>
      </c>
      <c r="C347" s="27">
        <v>10.35</v>
      </c>
      <c r="D347" s="27">
        <v>25.6000012159348</v>
      </c>
      <c r="E347" s="163" t="s">
        <v>4521</v>
      </c>
      <c r="F347" s="28" t="s">
        <v>1328</v>
      </c>
      <c r="G347" s="29" t="s">
        <v>240</v>
      </c>
      <c r="H347" s="9" t="s">
        <v>8</v>
      </c>
      <c r="I347" s="9">
        <v>6</v>
      </c>
      <c r="J347" s="27">
        <v>4</v>
      </c>
      <c r="K347" s="27">
        <v>10.88</v>
      </c>
      <c r="L347" s="27">
        <v>4.47</v>
      </c>
      <c r="M347" s="27">
        <v>5.51</v>
      </c>
      <c r="N347" s="27">
        <f t="shared" si="36"/>
        <v>1.4909819639278556</v>
      </c>
      <c r="O347" s="9">
        <v>2</v>
      </c>
      <c r="P347" s="9">
        <v>6</v>
      </c>
      <c r="Q347" s="9">
        <v>3</v>
      </c>
      <c r="R347" s="9">
        <v>3</v>
      </c>
      <c r="S347" s="26">
        <f t="shared" si="42"/>
        <v>0</v>
      </c>
      <c r="T347" s="26">
        <f t="shared" si="37"/>
        <v>0</v>
      </c>
      <c r="U347" s="26">
        <f t="shared" si="38"/>
        <v>0</v>
      </c>
      <c r="V347" s="26">
        <f t="shared" si="39"/>
        <v>0</v>
      </c>
      <c r="W347" s="26">
        <f t="shared" si="40"/>
        <v>0</v>
      </c>
      <c r="X347" s="26">
        <f t="shared" si="41"/>
        <v>0</v>
      </c>
    </row>
    <row r="348" spans="1:24">
      <c r="A348" s="27" t="s">
        <v>3057</v>
      </c>
      <c r="B348" s="27">
        <v>10.35</v>
      </c>
      <c r="C348" s="27">
        <v>10.35</v>
      </c>
      <c r="D348" s="27">
        <v>27.6699990034103</v>
      </c>
      <c r="E348" s="163" t="s">
        <v>4520</v>
      </c>
      <c r="F348" s="28" t="s">
        <v>1332</v>
      </c>
      <c r="G348" s="29" t="s">
        <v>4116</v>
      </c>
      <c r="H348" s="9" t="s">
        <v>8</v>
      </c>
      <c r="I348" s="9">
        <v>5</v>
      </c>
      <c r="J348" s="27">
        <v>2.54</v>
      </c>
      <c r="K348" s="27">
        <v>6</v>
      </c>
      <c r="L348" s="27">
        <v>4.1100000000000003</v>
      </c>
      <c r="M348" s="27">
        <v>7.6</v>
      </c>
      <c r="N348" s="27">
        <f t="shared" si="36"/>
        <v>0.72929120409906045</v>
      </c>
      <c r="O348" s="9">
        <v>1</v>
      </c>
      <c r="P348" s="9">
        <v>3</v>
      </c>
      <c r="Q348" s="9">
        <v>3</v>
      </c>
      <c r="R348" s="9">
        <v>4</v>
      </c>
      <c r="S348" s="26">
        <f t="shared" si="42"/>
        <v>0</v>
      </c>
      <c r="T348" s="26">
        <f t="shared" si="37"/>
        <v>0</v>
      </c>
      <c r="U348" s="26">
        <f t="shared" si="38"/>
        <v>0</v>
      </c>
      <c r="V348" s="26">
        <f t="shared" si="39"/>
        <v>0</v>
      </c>
      <c r="W348" s="26">
        <f t="shared" si="40"/>
        <v>0</v>
      </c>
      <c r="X348" s="26">
        <f t="shared" si="41"/>
        <v>0</v>
      </c>
    </row>
    <row r="349" spans="1:24">
      <c r="A349" s="27" t="s">
        <v>3058</v>
      </c>
      <c r="B349" s="27">
        <v>10.34</v>
      </c>
      <c r="C349" s="27">
        <v>10.34</v>
      </c>
      <c r="D349" s="27">
        <v>14.6300002932549</v>
      </c>
      <c r="E349" s="163" t="s">
        <v>4522</v>
      </c>
      <c r="F349" s="28" t="s">
        <v>1344</v>
      </c>
      <c r="G349" s="29" t="s">
        <v>241</v>
      </c>
      <c r="H349" s="9" t="s">
        <v>8</v>
      </c>
      <c r="I349" s="9">
        <v>7</v>
      </c>
      <c r="J349" s="27"/>
      <c r="K349" s="27">
        <v>10.53</v>
      </c>
      <c r="L349" s="27">
        <v>2</v>
      </c>
      <c r="M349" s="27">
        <v>5.27</v>
      </c>
      <c r="N349" s="27">
        <f t="shared" si="36"/>
        <v>2.8968363136176065</v>
      </c>
      <c r="O349" s="9"/>
      <c r="P349" s="9">
        <v>6</v>
      </c>
      <c r="Q349" s="9">
        <v>1</v>
      </c>
      <c r="R349" s="9">
        <v>3</v>
      </c>
      <c r="S349" s="26">
        <f t="shared" si="42"/>
        <v>0</v>
      </c>
      <c r="T349" s="26">
        <f t="shared" si="37"/>
        <v>0</v>
      </c>
      <c r="U349" s="26">
        <f t="shared" si="38"/>
        <v>0</v>
      </c>
      <c r="V349" s="26">
        <f t="shared" si="39"/>
        <v>0</v>
      </c>
      <c r="W349" s="26">
        <f t="shared" si="40"/>
        <v>0</v>
      </c>
      <c r="X349" s="26">
        <f t="shared" si="41"/>
        <v>0</v>
      </c>
    </row>
    <row r="350" spans="1:24">
      <c r="A350" s="27" t="s">
        <v>3059</v>
      </c>
      <c r="B350" s="27">
        <v>10.29</v>
      </c>
      <c r="C350" s="27">
        <v>10.29</v>
      </c>
      <c r="D350" s="27">
        <v>51.109999418258703</v>
      </c>
      <c r="E350" s="163" t="s">
        <v>4523</v>
      </c>
      <c r="F350" s="28" t="s">
        <v>1333</v>
      </c>
      <c r="G350" s="29" t="s">
        <v>242</v>
      </c>
      <c r="H350" s="9" t="s">
        <v>8</v>
      </c>
      <c r="I350" s="9">
        <v>6</v>
      </c>
      <c r="J350" s="27">
        <v>4.66</v>
      </c>
      <c r="K350" s="27"/>
      <c r="L350" s="27">
        <v>10.130000000000001</v>
      </c>
      <c r="M350" s="27">
        <v>8.23</v>
      </c>
      <c r="N350" s="27">
        <f t="shared" si="36"/>
        <v>0.50762527233115473</v>
      </c>
      <c r="O350" s="9">
        <v>3</v>
      </c>
      <c r="P350" s="9"/>
      <c r="Q350" s="9">
        <v>6</v>
      </c>
      <c r="R350" s="9">
        <v>4</v>
      </c>
      <c r="S350" s="26">
        <f t="shared" si="42"/>
        <v>0</v>
      </c>
      <c r="T350" s="26">
        <f t="shared" si="37"/>
        <v>0</v>
      </c>
      <c r="U350" s="26">
        <f t="shared" si="38"/>
        <v>0</v>
      </c>
      <c r="V350" s="26">
        <f t="shared" si="39"/>
        <v>0</v>
      </c>
      <c r="W350" s="26">
        <f t="shared" si="40"/>
        <v>0</v>
      </c>
      <c r="X350" s="26">
        <f t="shared" si="41"/>
        <v>0</v>
      </c>
    </row>
    <row r="351" spans="1:24">
      <c r="A351" s="27" t="s">
        <v>3060</v>
      </c>
      <c r="B351" s="27">
        <v>10.29</v>
      </c>
      <c r="C351" s="27">
        <v>10.29</v>
      </c>
      <c r="D351" s="27">
        <v>33.199998736381502</v>
      </c>
      <c r="E351" s="163" t="s">
        <v>4524</v>
      </c>
      <c r="F351" s="28" t="s">
        <v>1334</v>
      </c>
      <c r="G351" s="29" t="s">
        <v>243</v>
      </c>
      <c r="H351" s="9" t="s">
        <v>8</v>
      </c>
      <c r="I351" s="9">
        <v>7</v>
      </c>
      <c r="J351" s="27"/>
      <c r="K351" s="27">
        <v>10</v>
      </c>
      <c r="L351" s="27">
        <v>6.69</v>
      </c>
      <c r="M351" s="27">
        <v>5.75</v>
      </c>
      <c r="N351" s="27">
        <f t="shared" si="36"/>
        <v>1.607717041800643</v>
      </c>
      <c r="O351" s="9"/>
      <c r="P351" s="9">
        <v>6</v>
      </c>
      <c r="Q351" s="9">
        <v>4</v>
      </c>
      <c r="R351" s="9">
        <v>3</v>
      </c>
      <c r="S351" s="26">
        <f t="shared" si="42"/>
        <v>0</v>
      </c>
      <c r="T351" s="26">
        <f t="shared" si="37"/>
        <v>0</v>
      </c>
      <c r="U351" s="26">
        <f t="shared" si="38"/>
        <v>0</v>
      </c>
      <c r="V351" s="26">
        <f t="shared" si="39"/>
        <v>0</v>
      </c>
      <c r="W351" s="26">
        <f t="shared" si="40"/>
        <v>0</v>
      </c>
      <c r="X351" s="26">
        <f t="shared" si="41"/>
        <v>0</v>
      </c>
    </row>
    <row r="352" spans="1:24">
      <c r="A352" s="27" t="s">
        <v>3061</v>
      </c>
      <c r="B352" s="27">
        <v>10.28</v>
      </c>
      <c r="C352" s="27">
        <v>10.28</v>
      </c>
      <c r="D352" s="27">
        <v>25.459998846054098</v>
      </c>
      <c r="E352" s="163" t="s">
        <v>4210</v>
      </c>
      <c r="F352" s="28" t="s">
        <v>1335</v>
      </c>
      <c r="G352" s="29" t="s">
        <v>244</v>
      </c>
      <c r="H352" s="9" t="s">
        <v>8</v>
      </c>
      <c r="I352" s="9">
        <v>5</v>
      </c>
      <c r="J352" s="27">
        <v>6.34</v>
      </c>
      <c r="K352" s="27">
        <v>8</v>
      </c>
      <c r="L352" s="117"/>
      <c r="M352" s="117"/>
      <c r="N352" s="27" t="e">
        <f t="shared" si="36"/>
        <v>#DIV/0!</v>
      </c>
      <c r="O352" s="9">
        <v>3</v>
      </c>
      <c r="P352" s="9">
        <v>4</v>
      </c>
      <c r="Q352" s="117"/>
      <c r="R352" s="117"/>
      <c r="S352" s="26">
        <f t="shared" si="42"/>
        <v>0</v>
      </c>
      <c r="T352" s="26">
        <f t="shared" si="37"/>
        <v>0</v>
      </c>
      <c r="U352" s="26">
        <f t="shared" si="38"/>
        <v>0</v>
      </c>
      <c r="V352" s="26">
        <f t="shared" si="39"/>
        <v>0</v>
      </c>
      <c r="W352" s="26">
        <f t="shared" si="40"/>
        <v>1</v>
      </c>
      <c r="X352" s="26">
        <f t="shared" si="41"/>
        <v>1</v>
      </c>
    </row>
    <row r="353" spans="1:24">
      <c r="A353" s="27" t="s">
        <v>3062</v>
      </c>
      <c r="B353" s="27">
        <v>10.25</v>
      </c>
      <c r="C353" s="27">
        <v>10.25</v>
      </c>
      <c r="D353" s="27">
        <v>28.360000252723701</v>
      </c>
      <c r="E353" s="163" t="s">
        <v>4211</v>
      </c>
      <c r="F353" s="28" t="s">
        <v>1336</v>
      </c>
      <c r="G353" s="29" t="s">
        <v>245</v>
      </c>
      <c r="H353" s="9" t="s">
        <v>8</v>
      </c>
      <c r="I353" s="9">
        <v>6</v>
      </c>
      <c r="J353" s="27">
        <v>8.01</v>
      </c>
      <c r="K353" s="27">
        <v>8.58</v>
      </c>
      <c r="L353" s="27">
        <v>1.8</v>
      </c>
      <c r="M353" s="27"/>
      <c r="N353" s="27">
        <f t="shared" si="36"/>
        <v>4.6083333333333334</v>
      </c>
      <c r="O353" s="9">
        <v>4</v>
      </c>
      <c r="P353" s="9">
        <v>5</v>
      </c>
      <c r="Q353" s="9">
        <v>1</v>
      </c>
      <c r="R353" s="9"/>
      <c r="S353" s="26">
        <f t="shared" si="42"/>
        <v>0</v>
      </c>
      <c r="T353" s="26">
        <f t="shared" si="37"/>
        <v>0</v>
      </c>
      <c r="U353" s="26">
        <f t="shared" si="38"/>
        <v>0</v>
      </c>
      <c r="V353" s="26">
        <f t="shared" si="39"/>
        <v>1</v>
      </c>
      <c r="W353" s="26">
        <f t="shared" si="40"/>
        <v>0</v>
      </c>
      <c r="X353" s="26">
        <f t="shared" si="41"/>
        <v>1</v>
      </c>
    </row>
    <row r="354" spans="1:24">
      <c r="A354" s="27" t="s">
        <v>3063</v>
      </c>
      <c r="B354" s="27">
        <v>10.210000000000001</v>
      </c>
      <c r="C354" s="27">
        <v>10.210000000000001</v>
      </c>
      <c r="D354" s="27">
        <v>13.5399997234344</v>
      </c>
      <c r="E354" s="163" t="s">
        <v>4525</v>
      </c>
      <c r="F354" s="28" t="s">
        <v>1349</v>
      </c>
      <c r="G354" s="29" t="s">
        <v>246</v>
      </c>
      <c r="H354" s="9" t="s">
        <v>8</v>
      </c>
      <c r="I354" s="9">
        <v>6</v>
      </c>
      <c r="J354" s="27"/>
      <c r="K354" s="27">
        <v>6.02</v>
      </c>
      <c r="L354" s="27">
        <v>8.0500000000000007</v>
      </c>
      <c r="M354" s="27">
        <v>10.07</v>
      </c>
      <c r="N354" s="27">
        <f t="shared" si="36"/>
        <v>0.66445916114790282</v>
      </c>
      <c r="O354" s="9"/>
      <c r="P354" s="9">
        <v>3</v>
      </c>
      <c r="Q354" s="9">
        <v>4</v>
      </c>
      <c r="R354" s="9">
        <v>6</v>
      </c>
      <c r="S354" s="26">
        <f t="shared" si="42"/>
        <v>0</v>
      </c>
      <c r="T354" s="26">
        <f t="shared" si="37"/>
        <v>0</v>
      </c>
      <c r="U354" s="26">
        <f t="shared" si="38"/>
        <v>0</v>
      </c>
      <c r="V354" s="26">
        <f t="shared" si="39"/>
        <v>0</v>
      </c>
      <c r="W354" s="26">
        <f t="shared" si="40"/>
        <v>0</v>
      </c>
      <c r="X354" s="26">
        <f t="shared" si="41"/>
        <v>0</v>
      </c>
    </row>
    <row r="355" spans="1:24">
      <c r="A355" s="27" t="s">
        <v>3064</v>
      </c>
      <c r="B355" s="27">
        <v>10.14</v>
      </c>
      <c r="C355" s="27">
        <v>10.14</v>
      </c>
      <c r="D355" s="27">
        <v>14.5999997854233</v>
      </c>
      <c r="E355" s="163" t="s">
        <v>4212</v>
      </c>
      <c r="F355" s="28" t="s">
        <v>1339</v>
      </c>
      <c r="G355" s="29" t="s">
        <v>247</v>
      </c>
      <c r="H355" s="9" t="s">
        <v>8</v>
      </c>
      <c r="I355" s="9">
        <v>5</v>
      </c>
      <c r="J355" s="27">
        <v>5.35</v>
      </c>
      <c r="K355" s="27">
        <v>9.24</v>
      </c>
      <c r="L355" s="27"/>
      <c r="M355" s="27">
        <v>1.62</v>
      </c>
      <c r="N355" s="27">
        <f t="shared" si="36"/>
        <v>4.5030864197530862</v>
      </c>
      <c r="O355" s="9">
        <v>3</v>
      </c>
      <c r="P355" s="9">
        <v>4</v>
      </c>
      <c r="Q355" s="9"/>
      <c r="R355" s="9">
        <v>1</v>
      </c>
      <c r="S355" s="26">
        <f t="shared" si="42"/>
        <v>0</v>
      </c>
      <c r="T355" s="26">
        <f t="shared" si="37"/>
        <v>0</v>
      </c>
      <c r="U355" s="26">
        <f t="shared" si="38"/>
        <v>0</v>
      </c>
      <c r="V355" s="26">
        <f t="shared" si="39"/>
        <v>1</v>
      </c>
      <c r="W355" s="26">
        <f t="shared" si="40"/>
        <v>0</v>
      </c>
      <c r="X355" s="26">
        <f t="shared" si="41"/>
        <v>1</v>
      </c>
    </row>
    <row r="356" spans="1:24">
      <c r="A356" s="27" t="s">
        <v>3065</v>
      </c>
      <c r="B356" s="27">
        <v>10.119999999999999</v>
      </c>
      <c r="C356" s="27">
        <v>10.119999999999999</v>
      </c>
      <c r="D356" s="27">
        <v>23.2199996709824</v>
      </c>
      <c r="E356" s="163" t="s">
        <v>4526</v>
      </c>
      <c r="F356" s="28" t="s">
        <v>1337</v>
      </c>
      <c r="G356" s="29" t="s">
        <v>248</v>
      </c>
      <c r="H356" s="9" t="s">
        <v>8</v>
      </c>
      <c r="I356" s="9">
        <v>5</v>
      </c>
      <c r="J356" s="27">
        <v>7.82</v>
      </c>
      <c r="K356" s="27">
        <v>6</v>
      </c>
      <c r="L356" s="27">
        <v>6.66</v>
      </c>
      <c r="M356" s="27">
        <v>10</v>
      </c>
      <c r="N356" s="27">
        <f t="shared" si="36"/>
        <v>0.82953181272509002</v>
      </c>
      <c r="O356" s="9">
        <v>4</v>
      </c>
      <c r="P356" s="9">
        <v>3</v>
      </c>
      <c r="Q356" s="9">
        <v>3</v>
      </c>
      <c r="R356" s="9">
        <v>5</v>
      </c>
      <c r="S356" s="26">
        <f t="shared" si="42"/>
        <v>0</v>
      </c>
      <c r="T356" s="26">
        <f t="shared" si="37"/>
        <v>0</v>
      </c>
      <c r="U356" s="26">
        <f t="shared" si="38"/>
        <v>0</v>
      </c>
      <c r="V356" s="26">
        <f t="shared" si="39"/>
        <v>0</v>
      </c>
      <c r="W356" s="26">
        <f t="shared" si="40"/>
        <v>0</v>
      </c>
      <c r="X356" s="26">
        <f t="shared" si="41"/>
        <v>0</v>
      </c>
    </row>
    <row r="357" spans="1:24">
      <c r="A357" s="27" t="s">
        <v>3066</v>
      </c>
      <c r="B357" s="27">
        <v>10.08</v>
      </c>
      <c r="C357" s="27">
        <v>10.08</v>
      </c>
      <c r="D357" s="27">
        <v>38.659998774528503</v>
      </c>
      <c r="E357" s="163" t="s">
        <v>4527</v>
      </c>
      <c r="F357" s="28" t="s">
        <v>1338</v>
      </c>
      <c r="G357" s="29" t="s">
        <v>1340</v>
      </c>
      <c r="H357" s="9" t="s">
        <v>8</v>
      </c>
      <c r="I357" s="9">
        <v>7</v>
      </c>
      <c r="J357" s="27">
        <v>6.56</v>
      </c>
      <c r="K357" s="27">
        <v>4.5999999999999996</v>
      </c>
      <c r="L357" s="27">
        <v>8</v>
      </c>
      <c r="M357" s="27">
        <v>10</v>
      </c>
      <c r="N357" s="27">
        <f t="shared" si="36"/>
        <v>0.62</v>
      </c>
      <c r="O357" s="9">
        <v>4</v>
      </c>
      <c r="P357" s="9">
        <v>5</v>
      </c>
      <c r="Q357" s="9">
        <v>4</v>
      </c>
      <c r="R357" s="9">
        <v>6</v>
      </c>
      <c r="S357" s="26">
        <f t="shared" si="42"/>
        <v>0</v>
      </c>
      <c r="T357" s="26">
        <f t="shared" si="37"/>
        <v>0</v>
      </c>
      <c r="U357" s="26">
        <f t="shared" si="38"/>
        <v>0</v>
      </c>
      <c r="V357" s="26">
        <f t="shared" si="39"/>
        <v>0</v>
      </c>
      <c r="W357" s="26">
        <f t="shared" si="40"/>
        <v>0</v>
      </c>
      <c r="X357" s="26">
        <f t="shared" si="41"/>
        <v>0</v>
      </c>
    </row>
    <row r="358" spans="1:24">
      <c r="A358" s="27" t="s">
        <v>3067</v>
      </c>
      <c r="B358" s="27">
        <v>10.08</v>
      </c>
      <c r="C358" s="27">
        <v>10.08</v>
      </c>
      <c r="D358" s="27">
        <v>15.979999303817699</v>
      </c>
      <c r="E358" s="163" t="s">
        <v>4528</v>
      </c>
      <c r="F358" s="28" t="s">
        <v>1342</v>
      </c>
      <c r="G358" s="29" t="s">
        <v>249</v>
      </c>
      <c r="H358" s="9" t="s">
        <v>8</v>
      </c>
      <c r="I358" s="9">
        <v>6</v>
      </c>
      <c r="J358" s="27"/>
      <c r="K358" s="27"/>
      <c r="L358" s="27">
        <v>6.05</v>
      </c>
      <c r="M358" s="27">
        <v>8.08</v>
      </c>
      <c r="N358" s="27" t="e">
        <f t="shared" si="36"/>
        <v>#DIV/0!</v>
      </c>
      <c r="O358" s="9"/>
      <c r="P358" s="9"/>
      <c r="Q358" s="9">
        <v>3</v>
      </c>
      <c r="R358" s="9">
        <v>5</v>
      </c>
      <c r="S358" s="26">
        <f t="shared" si="42"/>
        <v>0</v>
      </c>
      <c r="T358" s="26">
        <f t="shared" si="37"/>
        <v>1</v>
      </c>
      <c r="U358" s="26">
        <f t="shared" si="38"/>
        <v>1</v>
      </c>
      <c r="V358" s="26">
        <f t="shared" si="39"/>
        <v>0</v>
      </c>
      <c r="W358" s="26">
        <f t="shared" si="40"/>
        <v>0</v>
      </c>
      <c r="X358" s="26">
        <f t="shared" si="41"/>
        <v>0</v>
      </c>
    </row>
    <row r="359" spans="1:24" s="19" customFormat="1">
      <c r="A359" s="27" t="s">
        <v>3068</v>
      </c>
      <c r="B359" s="27">
        <v>10.07</v>
      </c>
      <c r="C359" s="27">
        <v>10.07</v>
      </c>
      <c r="D359" s="27">
        <v>29.589998722076398</v>
      </c>
      <c r="E359" s="163" t="s">
        <v>4529</v>
      </c>
      <c r="F359" s="28" t="s">
        <v>1348</v>
      </c>
      <c r="G359" s="29" t="s">
        <v>250</v>
      </c>
      <c r="H359" s="9" t="s">
        <v>8</v>
      </c>
      <c r="I359" s="9">
        <v>5</v>
      </c>
      <c r="J359" s="27">
        <v>1.35</v>
      </c>
      <c r="K359" s="27">
        <v>2.0499999999999998</v>
      </c>
      <c r="L359" s="27">
        <v>8</v>
      </c>
      <c r="M359" s="27">
        <v>7.81</v>
      </c>
      <c r="N359" s="27">
        <f t="shared" si="36"/>
        <v>0.21505376344086022</v>
      </c>
      <c r="O359" s="9">
        <v>1</v>
      </c>
      <c r="P359" s="9">
        <v>1</v>
      </c>
      <c r="Q359" s="9">
        <v>4</v>
      </c>
      <c r="R359" s="9">
        <v>4</v>
      </c>
      <c r="S359" s="26">
        <f t="shared" si="42"/>
        <v>1</v>
      </c>
      <c r="T359" s="26">
        <f t="shared" si="37"/>
        <v>0</v>
      </c>
      <c r="U359" s="26">
        <f t="shared" si="38"/>
        <v>1</v>
      </c>
      <c r="V359" s="26">
        <f t="shared" si="39"/>
        <v>0</v>
      </c>
      <c r="W359" s="26">
        <f t="shared" si="40"/>
        <v>0</v>
      </c>
      <c r="X359" s="26">
        <f t="shared" si="41"/>
        <v>0</v>
      </c>
    </row>
    <row r="360" spans="1:24">
      <c r="A360" s="27" t="s">
        <v>3069</v>
      </c>
      <c r="B360" s="27">
        <v>10.06</v>
      </c>
      <c r="C360" s="27">
        <v>10.06</v>
      </c>
      <c r="D360" s="27">
        <v>14.370000362396199</v>
      </c>
      <c r="E360" s="163" t="s">
        <v>4531</v>
      </c>
      <c r="F360" s="28" t="s">
        <v>1347</v>
      </c>
      <c r="G360" s="29" t="s">
        <v>251</v>
      </c>
      <c r="H360" s="9" t="s">
        <v>8</v>
      </c>
      <c r="I360" s="9">
        <v>5</v>
      </c>
      <c r="J360" s="27"/>
      <c r="K360" s="27">
        <v>8.41</v>
      </c>
      <c r="L360" s="27">
        <v>5.22</v>
      </c>
      <c r="M360" s="27">
        <v>8.17</v>
      </c>
      <c r="N360" s="27">
        <f t="shared" si="36"/>
        <v>1.2561613144137416</v>
      </c>
      <c r="O360" s="9"/>
      <c r="P360" s="9">
        <v>4</v>
      </c>
      <c r="Q360" s="9">
        <v>3</v>
      </c>
      <c r="R360" s="9">
        <v>4</v>
      </c>
      <c r="S360" s="26">
        <f t="shared" si="42"/>
        <v>0</v>
      </c>
      <c r="T360" s="26">
        <f t="shared" si="37"/>
        <v>0</v>
      </c>
      <c r="U360" s="26">
        <f t="shared" si="38"/>
        <v>0</v>
      </c>
      <c r="V360" s="26">
        <f t="shared" si="39"/>
        <v>0</v>
      </c>
      <c r="W360" s="26">
        <f t="shared" si="40"/>
        <v>0</v>
      </c>
      <c r="X360" s="26">
        <f t="shared" si="41"/>
        <v>0</v>
      </c>
    </row>
    <row r="361" spans="1:24">
      <c r="A361" s="27" t="s">
        <v>3070</v>
      </c>
      <c r="B361" s="27">
        <v>10.06</v>
      </c>
      <c r="C361" s="27">
        <v>10.06</v>
      </c>
      <c r="D361" s="27">
        <v>52.1099984645844</v>
      </c>
      <c r="E361" s="163" t="s">
        <v>4213</v>
      </c>
      <c r="F361" s="28" t="s">
        <v>1346</v>
      </c>
      <c r="G361" s="29" t="s">
        <v>1345</v>
      </c>
      <c r="H361" s="9" t="s">
        <v>8</v>
      </c>
      <c r="I361" s="9">
        <v>5</v>
      </c>
      <c r="J361" s="27">
        <v>9.0399999999999991</v>
      </c>
      <c r="K361" s="27">
        <v>8.07</v>
      </c>
      <c r="L361" s="27">
        <v>0.98</v>
      </c>
      <c r="M361" s="27"/>
      <c r="N361" s="27">
        <f t="shared" si="36"/>
        <v>8.7295918367346932</v>
      </c>
      <c r="O361" s="9">
        <v>5</v>
      </c>
      <c r="P361" s="9">
        <v>4</v>
      </c>
      <c r="Q361" s="9">
        <v>1</v>
      </c>
      <c r="R361" s="9"/>
      <c r="S361" s="26">
        <f t="shared" si="42"/>
        <v>0</v>
      </c>
      <c r="T361" s="26">
        <f t="shared" si="37"/>
        <v>0</v>
      </c>
      <c r="U361" s="26">
        <f t="shared" si="38"/>
        <v>0</v>
      </c>
      <c r="V361" s="26">
        <f t="shared" si="39"/>
        <v>1</v>
      </c>
      <c r="W361" s="26">
        <f t="shared" si="40"/>
        <v>0</v>
      </c>
      <c r="X361" s="26">
        <f t="shared" si="41"/>
        <v>1</v>
      </c>
    </row>
    <row r="362" spans="1:24">
      <c r="A362" s="27" t="s">
        <v>3071</v>
      </c>
      <c r="B362" s="27">
        <v>10.06</v>
      </c>
      <c r="C362" s="27">
        <v>10.06</v>
      </c>
      <c r="D362" s="27">
        <v>33.329999446868896</v>
      </c>
      <c r="E362" s="163" t="s">
        <v>4530</v>
      </c>
      <c r="F362" s="28" t="s">
        <v>1350</v>
      </c>
      <c r="G362" s="29" t="s">
        <v>252</v>
      </c>
      <c r="H362" s="9" t="s">
        <v>8</v>
      </c>
      <c r="I362" s="9">
        <v>5</v>
      </c>
      <c r="J362" s="27">
        <v>2</v>
      </c>
      <c r="K362" s="27">
        <v>6.05</v>
      </c>
      <c r="L362" s="27">
        <v>5.55</v>
      </c>
      <c r="M362" s="27">
        <v>8</v>
      </c>
      <c r="N362" s="27">
        <f t="shared" si="36"/>
        <v>0.59409594095940965</v>
      </c>
      <c r="O362" s="9">
        <v>1</v>
      </c>
      <c r="P362" s="9">
        <v>3</v>
      </c>
      <c r="Q362" s="9">
        <v>3</v>
      </c>
      <c r="R362" s="9">
        <v>4</v>
      </c>
      <c r="S362" s="26">
        <f t="shared" si="42"/>
        <v>0</v>
      </c>
      <c r="T362" s="26">
        <f t="shared" si="37"/>
        <v>0</v>
      </c>
      <c r="U362" s="26">
        <f t="shared" si="38"/>
        <v>0</v>
      </c>
      <c r="V362" s="26">
        <f t="shared" si="39"/>
        <v>0</v>
      </c>
      <c r="W362" s="26">
        <f t="shared" si="40"/>
        <v>0</v>
      </c>
      <c r="X362" s="26">
        <f t="shared" si="41"/>
        <v>0</v>
      </c>
    </row>
    <row r="363" spans="1:24">
      <c r="A363" s="27" t="s">
        <v>3072</v>
      </c>
      <c r="B363" s="27">
        <v>10.050000000000001</v>
      </c>
      <c r="C363" s="27">
        <v>10.050000000000001</v>
      </c>
      <c r="D363" s="27">
        <v>30.849999189376799</v>
      </c>
      <c r="E363" s="163" t="s">
        <v>4532</v>
      </c>
      <c r="F363" s="28" t="s">
        <v>1351</v>
      </c>
      <c r="G363" s="29" t="s">
        <v>253</v>
      </c>
      <c r="H363" s="9" t="s">
        <v>8</v>
      </c>
      <c r="I363" s="9">
        <v>6</v>
      </c>
      <c r="J363" s="27">
        <v>8</v>
      </c>
      <c r="K363" s="27">
        <v>7.74</v>
      </c>
      <c r="L363" s="27">
        <v>8.07</v>
      </c>
      <c r="M363" s="27">
        <v>8.15</v>
      </c>
      <c r="N363" s="27">
        <f t="shared" si="36"/>
        <v>0.9704069050554871</v>
      </c>
      <c r="O363" s="9">
        <v>5</v>
      </c>
      <c r="P363" s="9">
        <v>4</v>
      </c>
      <c r="Q363" s="9">
        <v>4</v>
      </c>
      <c r="R363" s="9">
        <v>4</v>
      </c>
      <c r="S363" s="26">
        <f t="shared" si="42"/>
        <v>0</v>
      </c>
      <c r="T363" s="26">
        <f t="shared" si="37"/>
        <v>0</v>
      </c>
      <c r="U363" s="26">
        <f t="shared" si="38"/>
        <v>0</v>
      </c>
      <c r="V363" s="26">
        <f t="shared" si="39"/>
        <v>0</v>
      </c>
      <c r="W363" s="26">
        <f t="shared" si="40"/>
        <v>0</v>
      </c>
      <c r="X363" s="26">
        <f t="shared" si="41"/>
        <v>0</v>
      </c>
    </row>
    <row r="364" spans="1:24">
      <c r="A364" s="27" t="s">
        <v>3073</v>
      </c>
      <c r="B364" s="27">
        <v>10.029999999999999</v>
      </c>
      <c r="C364" s="27">
        <v>10.029999999999999</v>
      </c>
      <c r="D364" s="27">
        <v>17.329999804496801</v>
      </c>
      <c r="E364" s="163" t="s">
        <v>4533</v>
      </c>
      <c r="F364" s="28" t="s">
        <v>1354</v>
      </c>
      <c r="G364" s="29" t="s">
        <v>254</v>
      </c>
      <c r="H364" s="9" t="s">
        <v>8</v>
      </c>
      <c r="I364" s="9">
        <v>6</v>
      </c>
      <c r="J364" s="27"/>
      <c r="K364" s="27">
        <v>7.4</v>
      </c>
      <c r="L364" s="27">
        <v>4</v>
      </c>
      <c r="M364" s="27">
        <v>6.04</v>
      </c>
      <c r="N364" s="27">
        <f t="shared" si="36"/>
        <v>1.4741035856573708</v>
      </c>
      <c r="O364" s="9"/>
      <c r="P364" s="9">
        <v>4</v>
      </c>
      <c r="Q364" s="9">
        <v>2</v>
      </c>
      <c r="R364" s="9">
        <v>4</v>
      </c>
      <c r="S364" s="26">
        <f t="shared" si="42"/>
        <v>0</v>
      </c>
      <c r="T364" s="26">
        <f t="shared" si="37"/>
        <v>0</v>
      </c>
      <c r="U364" s="26">
        <f t="shared" si="38"/>
        <v>0</v>
      </c>
      <c r="V364" s="26">
        <f t="shared" si="39"/>
        <v>0</v>
      </c>
      <c r="W364" s="26">
        <f t="shared" si="40"/>
        <v>0</v>
      </c>
      <c r="X364" s="26">
        <f t="shared" si="41"/>
        <v>0</v>
      </c>
    </row>
    <row r="365" spans="1:24">
      <c r="A365" s="27" t="s">
        <v>3074</v>
      </c>
      <c r="B365" s="27">
        <v>10.02</v>
      </c>
      <c r="C365" s="27">
        <v>10.02</v>
      </c>
      <c r="D365" s="27">
        <v>17.450000345706901</v>
      </c>
      <c r="E365" s="163" t="s">
        <v>4535</v>
      </c>
      <c r="F365" s="28" t="s">
        <v>1353</v>
      </c>
      <c r="G365" s="29" t="s">
        <v>1352</v>
      </c>
      <c r="H365" s="9" t="s">
        <v>8</v>
      </c>
      <c r="I365" s="9">
        <v>5</v>
      </c>
      <c r="J365" s="27">
        <v>2.76</v>
      </c>
      <c r="K365" s="27">
        <v>10.029999999999999</v>
      </c>
      <c r="L365" s="27">
        <v>2</v>
      </c>
      <c r="M365" s="27">
        <v>2</v>
      </c>
      <c r="N365" s="27">
        <f t="shared" si="36"/>
        <v>3.1974999999999998</v>
      </c>
      <c r="O365" s="9">
        <v>2</v>
      </c>
      <c r="P365" s="9">
        <v>5</v>
      </c>
      <c r="Q365" s="9">
        <v>1</v>
      </c>
      <c r="R365" s="9">
        <v>1</v>
      </c>
      <c r="S365" s="26">
        <f t="shared" si="42"/>
        <v>0</v>
      </c>
      <c r="T365" s="26">
        <f t="shared" si="37"/>
        <v>0</v>
      </c>
      <c r="U365" s="26">
        <f t="shared" si="38"/>
        <v>0</v>
      </c>
      <c r="V365" s="26">
        <f t="shared" si="39"/>
        <v>0</v>
      </c>
      <c r="W365" s="26">
        <f t="shared" si="40"/>
        <v>0</v>
      </c>
      <c r="X365" s="26">
        <f t="shared" si="41"/>
        <v>0</v>
      </c>
    </row>
    <row r="366" spans="1:24">
      <c r="A366" s="27" t="s">
        <v>3075</v>
      </c>
      <c r="B366" s="27">
        <v>10.02</v>
      </c>
      <c r="C366" s="27">
        <v>10.02</v>
      </c>
      <c r="D366" s="27">
        <v>19.6299999952316</v>
      </c>
      <c r="E366" s="163" t="s">
        <v>4534</v>
      </c>
      <c r="F366" s="28" t="s">
        <v>22</v>
      </c>
      <c r="G366" s="29" t="s">
        <v>1356</v>
      </c>
      <c r="H366" s="9" t="s">
        <v>8</v>
      </c>
      <c r="I366" s="9">
        <v>5</v>
      </c>
      <c r="J366" s="27">
        <v>1.6</v>
      </c>
      <c r="K366" s="27">
        <v>6</v>
      </c>
      <c r="L366" s="27">
        <v>4</v>
      </c>
      <c r="M366" s="27">
        <v>10</v>
      </c>
      <c r="N366" s="27">
        <f t="shared" si="36"/>
        <v>0.54285714285714282</v>
      </c>
      <c r="O366" s="9">
        <v>1</v>
      </c>
      <c r="P366" s="9">
        <v>3</v>
      </c>
      <c r="Q366" s="9">
        <v>2</v>
      </c>
      <c r="R366" s="9">
        <v>5</v>
      </c>
      <c r="S366" s="26">
        <f t="shared" si="42"/>
        <v>0</v>
      </c>
      <c r="T366" s="26">
        <f t="shared" si="37"/>
        <v>0</v>
      </c>
      <c r="U366" s="26">
        <f t="shared" si="38"/>
        <v>0</v>
      </c>
      <c r="V366" s="26">
        <f t="shared" si="39"/>
        <v>0</v>
      </c>
      <c r="W366" s="26">
        <f t="shared" si="40"/>
        <v>0</v>
      </c>
      <c r="X366" s="26">
        <f t="shared" si="41"/>
        <v>0</v>
      </c>
    </row>
    <row r="367" spans="1:24">
      <c r="A367" s="27" t="s">
        <v>3076</v>
      </c>
      <c r="B367" s="27">
        <v>10.02</v>
      </c>
      <c r="C367" s="27">
        <v>10.02</v>
      </c>
      <c r="D367" s="27">
        <v>18.9999997615814</v>
      </c>
      <c r="E367" s="163" t="s">
        <v>4536</v>
      </c>
      <c r="F367" s="28" t="s">
        <v>1355</v>
      </c>
      <c r="G367" s="29" t="s">
        <v>255</v>
      </c>
      <c r="H367" s="9" t="s">
        <v>8</v>
      </c>
      <c r="I367" s="9">
        <v>7</v>
      </c>
      <c r="J367" s="27"/>
      <c r="K367" s="27">
        <v>8</v>
      </c>
      <c r="L367" s="27">
        <v>2.0099999999999998</v>
      </c>
      <c r="M367" s="27"/>
      <c r="N367" s="27">
        <f t="shared" si="36"/>
        <v>3.9800995024875627</v>
      </c>
      <c r="O367" s="9"/>
      <c r="P367" s="9">
        <v>6</v>
      </c>
      <c r="Q367" s="9">
        <v>1</v>
      </c>
      <c r="R367" s="9"/>
      <c r="S367" s="26">
        <f t="shared" si="42"/>
        <v>0</v>
      </c>
      <c r="T367" s="26">
        <f t="shared" si="37"/>
        <v>0</v>
      </c>
      <c r="U367" s="26">
        <f t="shared" si="38"/>
        <v>0</v>
      </c>
      <c r="V367" s="26">
        <f t="shared" si="39"/>
        <v>0</v>
      </c>
      <c r="W367" s="26">
        <f t="shared" si="40"/>
        <v>0</v>
      </c>
      <c r="X367" s="26">
        <f t="shared" si="41"/>
        <v>0</v>
      </c>
    </row>
    <row r="368" spans="1:24">
      <c r="A368" s="27" t="s">
        <v>3077</v>
      </c>
      <c r="B368" s="27">
        <v>10.02</v>
      </c>
      <c r="C368" s="27">
        <v>10.02</v>
      </c>
      <c r="D368" s="27">
        <v>25.9299993515015</v>
      </c>
      <c r="E368" s="163" t="s">
        <v>4214</v>
      </c>
      <c r="F368" s="28" t="s">
        <v>1357</v>
      </c>
      <c r="G368" s="29" t="s">
        <v>1358</v>
      </c>
      <c r="H368" s="9" t="s">
        <v>8</v>
      </c>
      <c r="I368" s="9">
        <v>5</v>
      </c>
      <c r="J368" s="27">
        <v>9.64</v>
      </c>
      <c r="K368" s="27">
        <v>9.07</v>
      </c>
      <c r="L368" s="27">
        <v>2</v>
      </c>
      <c r="M368" s="27">
        <v>4.0599999999999996</v>
      </c>
      <c r="N368" s="27">
        <f t="shared" si="36"/>
        <v>3.0874587458745877</v>
      </c>
      <c r="O368" s="9">
        <v>5</v>
      </c>
      <c r="P368" s="9">
        <v>5</v>
      </c>
      <c r="Q368" s="9">
        <v>1</v>
      </c>
      <c r="R368" s="9">
        <v>2</v>
      </c>
      <c r="S368" s="26">
        <f t="shared" si="42"/>
        <v>0</v>
      </c>
      <c r="T368" s="26">
        <f t="shared" si="37"/>
        <v>0</v>
      </c>
      <c r="U368" s="26">
        <f t="shared" si="38"/>
        <v>0</v>
      </c>
      <c r="V368" s="26">
        <f t="shared" si="39"/>
        <v>1</v>
      </c>
      <c r="W368" s="26">
        <f t="shared" si="40"/>
        <v>0</v>
      </c>
      <c r="X368" s="26">
        <f t="shared" si="41"/>
        <v>1</v>
      </c>
    </row>
    <row r="369" spans="1:24">
      <c r="A369" s="27" t="s">
        <v>3078</v>
      </c>
      <c r="B369" s="27">
        <v>10</v>
      </c>
      <c r="C369" s="27">
        <v>13.42</v>
      </c>
      <c r="D369" s="27">
        <v>37.959998846054098</v>
      </c>
      <c r="E369" s="163" t="s">
        <v>4539</v>
      </c>
      <c r="F369" s="28" t="s">
        <v>1359</v>
      </c>
      <c r="G369" s="29" t="s">
        <v>256</v>
      </c>
      <c r="H369" s="9" t="s">
        <v>8</v>
      </c>
      <c r="I369" s="9">
        <v>7</v>
      </c>
      <c r="J369" s="27">
        <v>10.82</v>
      </c>
      <c r="K369" s="27">
        <v>10.6</v>
      </c>
      <c r="L369" s="27">
        <v>11.51</v>
      </c>
      <c r="M369" s="27">
        <v>2</v>
      </c>
      <c r="N369" s="27">
        <f t="shared" si="36"/>
        <v>1.5854922279792747</v>
      </c>
      <c r="O369" s="9">
        <v>5</v>
      </c>
      <c r="P369" s="9">
        <v>6</v>
      </c>
      <c r="Q369" s="9">
        <v>6</v>
      </c>
      <c r="R369" s="9">
        <v>2</v>
      </c>
      <c r="S369" s="26">
        <f t="shared" si="42"/>
        <v>0</v>
      </c>
      <c r="T369" s="26">
        <f t="shared" si="37"/>
        <v>0</v>
      </c>
      <c r="U369" s="26">
        <f t="shared" si="38"/>
        <v>0</v>
      </c>
      <c r="V369" s="26">
        <f t="shared" si="39"/>
        <v>0</v>
      </c>
      <c r="W369" s="26">
        <f t="shared" si="40"/>
        <v>0</v>
      </c>
      <c r="X369" s="26">
        <f t="shared" si="41"/>
        <v>0</v>
      </c>
    </row>
    <row r="370" spans="1:24">
      <c r="A370" s="27" t="s">
        <v>3079</v>
      </c>
      <c r="B370" s="27">
        <v>10</v>
      </c>
      <c r="C370" s="27">
        <v>10</v>
      </c>
      <c r="D370" s="27">
        <v>25.6099998950958</v>
      </c>
      <c r="E370" s="163" t="s">
        <v>4540</v>
      </c>
      <c r="F370" s="28" t="s">
        <v>1360</v>
      </c>
      <c r="G370" s="29" t="s">
        <v>257</v>
      </c>
      <c r="H370" s="9" t="s">
        <v>8</v>
      </c>
      <c r="I370" s="9">
        <v>5</v>
      </c>
      <c r="J370" s="27">
        <v>3.6</v>
      </c>
      <c r="K370" s="27">
        <v>10</v>
      </c>
      <c r="L370" s="27">
        <v>0.64</v>
      </c>
      <c r="M370" s="27"/>
      <c r="N370" s="27">
        <f t="shared" si="36"/>
        <v>10.625</v>
      </c>
      <c r="O370" s="9">
        <v>2</v>
      </c>
      <c r="P370" s="9">
        <v>5</v>
      </c>
      <c r="Q370" s="9">
        <v>1</v>
      </c>
      <c r="R370" s="9"/>
      <c r="S370" s="26">
        <f t="shared" si="42"/>
        <v>0</v>
      </c>
      <c r="T370" s="26">
        <f t="shared" si="37"/>
        <v>0</v>
      </c>
      <c r="U370" s="26">
        <f t="shared" si="38"/>
        <v>0</v>
      </c>
      <c r="V370" s="26">
        <f t="shared" si="39"/>
        <v>0</v>
      </c>
      <c r="W370" s="26">
        <f t="shared" si="40"/>
        <v>0</v>
      </c>
      <c r="X370" s="26">
        <f t="shared" si="41"/>
        <v>0</v>
      </c>
    </row>
    <row r="371" spans="1:24">
      <c r="A371" s="27" t="s">
        <v>3080</v>
      </c>
      <c r="B371" s="27">
        <v>10</v>
      </c>
      <c r="C371" s="27">
        <v>10</v>
      </c>
      <c r="D371" s="27">
        <v>29.969999194145199</v>
      </c>
      <c r="E371" s="163" t="s">
        <v>4215</v>
      </c>
      <c r="F371" s="28" t="s">
        <v>1361</v>
      </c>
      <c r="G371" s="29" t="s">
        <v>1370</v>
      </c>
      <c r="H371" s="9" t="s">
        <v>8</v>
      </c>
      <c r="I371" s="9">
        <v>5</v>
      </c>
      <c r="J371" s="27">
        <v>4.0199999999999996</v>
      </c>
      <c r="K371" s="27">
        <v>8</v>
      </c>
      <c r="L371" s="27"/>
      <c r="M371" s="27"/>
      <c r="N371" s="27" t="e">
        <f t="shared" si="36"/>
        <v>#DIV/0!</v>
      </c>
      <c r="O371" s="9">
        <v>2</v>
      </c>
      <c r="P371" s="9">
        <v>4</v>
      </c>
      <c r="Q371" s="9"/>
      <c r="R371" s="9"/>
      <c r="S371" s="26">
        <f t="shared" si="42"/>
        <v>0</v>
      </c>
      <c r="T371" s="26">
        <f t="shared" si="37"/>
        <v>0</v>
      </c>
      <c r="U371" s="26">
        <f t="shared" si="38"/>
        <v>0</v>
      </c>
      <c r="V371" s="26">
        <f t="shared" si="39"/>
        <v>0</v>
      </c>
      <c r="W371" s="26">
        <f t="shared" si="40"/>
        <v>1</v>
      </c>
      <c r="X371" s="26">
        <f t="shared" si="41"/>
        <v>1</v>
      </c>
    </row>
    <row r="372" spans="1:24">
      <c r="A372" s="27" t="s">
        <v>3081</v>
      </c>
      <c r="B372" s="27">
        <v>10</v>
      </c>
      <c r="C372" s="27">
        <v>10</v>
      </c>
      <c r="D372" s="27">
        <v>28.700000047683702</v>
      </c>
      <c r="E372" s="163" t="s">
        <v>4538</v>
      </c>
      <c r="F372" s="28" t="s">
        <v>1362</v>
      </c>
      <c r="G372" s="29" t="s">
        <v>258</v>
      </c>
      <c r="H372" s="9" t="s">
        <v>8</v>
      </c>
      <c r="I372" s="9">
        <v>6</v>
      </c>
      <c r="J372" s="27">
        <v>8.17</v>
      </c>
      <c r="K372" s="27">
        <v>8</v>
      </c>
      <c r="L372" s="27">
        <v>10</v>
      </c>
      <c r="M372" s="27">
        <v>6.09</v>
      </c>
      <c r="N372" s="27">
        <f t="shared" si="36"/>
        <v>1.0049720323182101</v>
      </c>
      <c r="O372" s="9">
        <v>4</v>
      </c>
      <c r="P372" s="9">
        <v>4</v>
      </c>
      <c r="Q372" s="9">
        <v>5</v>
      </c>
      <c r="R372" s="9">
        <v>4</v>
      </c>
      <c r="S372" s="26">
        <f t="shared" si="42"/>
        <v>0</v>
      </c>
      <c r="T372" s="26">
        <f t="shared" si="37"/>
        <v>0</v>
      </c>
      <c r="U372" s="26">
        <f t="shared" si="38"/>
        <v>0</v>
      </c>
      <c r="V372" s="26">
        <f t="shared" si="39"/>
        <v>0</v>
      </c>
      <c r="W372" s="26">
        <f t="shared" si="40"/>
        <v>0</v>
      </c>
      <c r="X372" s="26">
        <f t="shared" si="41"/>
        <v>0</v>
      </c>
    </row>
    <row r="373" spans="1:24">
      <c r="A373" s="27" t="s">
        <v>3082</v>
      </c>
      <c r="B373" s="27">
        <v>10</v>
      </c>
      <c r="C373" s="27">
        <v>10</v>
      </c>
      <c r="D373" s="27">
        <v>35.879999399185202</v>
      </c>
      <c r="E373" s="163" t="s">
        <v>4537</v>
      </c>
      <c r="F373" s="28" t="s">
        <v>1363</v>
      </c>
      <c r="G373" s="29" t="s">
        <v>259</v>
      </c>
      <c r="H373" s="9" t="s">
        <v>8</v>
      </c>
      <c r="I373" s="9">
        <v>6</v>
      </c>
      <c r="J373" s="27">
        <v>3.89</v>
      </c>
      <c r="K373" s="27">
        <v>4.01</v>
      </c>
      <c r="L373" s="27">
        <v>8.7200000000000006</v>
      </c>
      <c r="M373" s="27">
        <v>9.49</v>
      </c>
      <c r="N373" s="27">
        <f t="shared" si="36"/>
        <v>0.43382756727073035</v>
      </c>
      <c r="O373" s="9">
        <v>2</v>
      </c>
      <c r="P373" s="9">
        <v>2</v>
      </c>
      <c r="Q373" s="9">
        <v>5</v>
      </c>
      <c r="R373" s="9">
        <v>6</v>
      </c>
      <c r="S373" s="26">
        <f t="shared" si="42"/>
        <v>1</v>
      </c>
      <c r="T373" s="26">
        <f t="shared" si="37"/>
        <v>0</v>
      </c>
      <c r="U373" s="26">
        <f t="shared" si="38"/>
        <v>1</v>
      </c>
      <c r="V373" s="26">
        <f t="shared" si="39"/>
        <v>0</v>
      </c>
      <c r="W373" s="26">
        <f t="shared" si="40"/>
        <v>0</v>
      </c>
      <c r="X373" s="26">
        <f t="shared" si="41"/>
        <v>0</v>
      </c>
    </row>
    <row r="374" spans="1:24">
      <c r="A374" s="27" t="s">
        <v>3083</v>
      </c>
      <c r="B374" s="27">
        <v>9.99</v>
      </c>
      <c r="C374" s="27">
        <v>9.99</v>
      </c>
      <c r="D374" s="27">
        <v>7.1680001914501199</v>
      </c>
      <c r="E374" s="163" t="s">
        <v>4541</v>
      </c>
      <c r="F374" s="28" t="s">
        <v>1369</v>
      </c>
      <c r="G374" s="29" t="s">
        <v>1366</v>
      </c>
      <c r="H374" s="9" t="s">
        <v>8</v>
      </c>
      <c r="I374" s="9">
        <v>5</v>
      </c>
      <c r="J374" s="27">
        <v>1.55</v>
      </c>
      <c r="K374" s="27">
        <v>5.92</v>
      </c>
      <c r="L374" s="27">
        <v>2</v>
      </c>
      <c r="M374" s="27"/>
      <c r="N374" s="27">
        <f t="shared" si="36"/>
        <v>1.8674999999999999</v>
      </c>
      <c r="O374" s="9">
        <v>2</v>
      </c>
      <c r="P374" s="9">
        <v>3</v>
      </c>
      <c r="Q374" s="9">
        <v>1</v>
      </c>
      <c r="R374" s="9"/>
      <c r="S374" s="26">
        <f t="shared" si="42"/>
        <v>0</v>
      </c>
      <c r="T374" s="26">
        <f t="shared" si="37"/>
        <v>0</v>
      </c>
      <c r="U374" s="26">
        <f t="shared" si="38"/>
        <v>0</v>
      </c>
      <c r="V374" s="26">
        <f t="shared" si="39"/>
        <v>0</v>
      </c>
      <c r="W374" s="26">
        <f t="shared" si="40"/>
        <v>0</v>
      </c>
      <c r="X374" s="26">
        <f t="shared" si="41"/>
        <v>0</v>
      </c>
    </row>
    <row r="375" spans="1:24">
      <c r="A375" s="27" t="s">
        <v>3084</v>
      </c>
      <c r="B375" s="27">
        <v>9.9600000000000009</v>
      </c>
      <c r="C375" s="27">
        <v>9.9600000000000009</v>
      </c>
      <c r="D375" s="27">
        <v>46.149998903274501</v>
      </c>
      <c r="E375" s="163" t="s">
        <v>4542</v>
      </c>
      <c r="F375" s="28" t="s">
        <v>1367</v>
      </c>
      <c r="G375" s="29" t="s">
        <v>260</v>
      </c>
      <c r="H375" s="9" t="s">
        <v>8</v>
      </c>
      <c r="I375" s="9">
        <v>6</v>
      </c>
      <c r="J375" s="27">
        <v>5.13</v>
      </c>
      <c r="K375" s="27">
        <v>8.09</v>
      </c>
      <c r="L375" s="27">
        <v>8.27</v>
      </c>
      <c r="M375" s="27">
        <v>7.73</v>
      </c>
      <c r="N375" s="27">
        <f t="shared" si="36"/>
        <v>0.82624999999999993</v>
      </c>
      <c r="O375" s="9">
        <v>3</v>
      </c>
      <c r="P375" s="9">
        <v>4</v>
      </c>
      <c r="Q375" s="9">
        <v>5</v>
      </c>
      <c r="R375" s="9">
        <v>4</v>
      </c>
      <c r="S375" s="26">
        <f t="shared" si="42"/>
        <v>0</v>
      </c>
      <c r="T375" s="26">
        <f t="shared" si="37"/>
        <v>0</v>
      </c>
      <c r="U375" s="26">
        <f t="shared" si="38"/>
        <v>0</v>
      </c>
      <c r="V375" s="26">
        <f t="shared" si="39"/>
        <v>0</v>
      </c>
      <c r="W375" s="26">
        <f t="shared" si="40"/>
        <v>0</v>
      </c>
      <c r="X375" s="26">
        <f t="shared" si="41"/>
        <v>0</v>
      </c>
    </row>
    <row r="376" spans="1:24">
      <c r="A376" s="27" t="s">
        <v>3085</v>
      </c>
      <c r="B376" s="27">
        <v>9.9499999999999993</v>
      </c>
      <c r="C376" s="27">
        <v>9.9499999999999993</v>
      </c>
      <c r="D376" s="27">
        <v>30.709999799728401</v>
      </c>
      <c r="E376" s="163" t="s">
        <v>4543</v>
      </c>
      <c r="F376" s="28" t="s">
        <v>1368</v>
      </c>
      <c r="G376" s="29" t="s">
        <v>261</v>
      </c>
      <c r="H376" s="9" t="s">
        <v>8</v>
      </c>
      <c r="I376" s="9">
        <v>7</v>
      </c>
      <c r="J376" s="27">
        <v>4.0199999999999996</v>
      </c>
      <c r="K376" s="27">
        <v>10</v>
      </c>
      <c r="L376" s="27">
        <v>4.0599999999999996</v>
      </c>
      <c r="M376" s="27">
        <v>5.24</v>
      </c>
      <c r="N376" s="27">
        <f t="shared" si="36"/>
        <v>1.5075268817204299</v>
      </c>
      <c r="O376" s="9">
        <v>3</v>
      </c>
      <c r="P376" s="9">
        <v>6</v>
      </c>
      <c r="Q376" s="9">
        <v>2</v>
      </c>
      <c r="R376" s="9">
        <v>3</v>
      </c>
      <c r="S376" s="26">
        <f t="shared" si="42"/>
        <v>0</v>
      </c>
      <c r="T376" s="26">
        <f t="shared" si="37"/>
        <v>0</v>
      </c>
      <c r="U376" s="26">
        <f t="shared" si="38"/>
        <v>0</v>
      </c>
      <c r="V376" s="26">
        <f t="shared" si="39"/>
        <v>0</v>
      </c>
      <c r="W376" s="26">
        <f t="shared" si="40"/>
        <v>0</v>
      </c>
      <c r="X376" s="26">
        <f t="shared" si="41"/>
        <v>0</v>
      </c>
    </row>
    <row r="377" spans="1:24">
      <c r="A377" s="27" t="s">
        <v>3086</v>
      </c>
      <c r="B377" s="27">
        <v>9.92</v>
      </c>
      <c r="C377" s="27">
        <v>9.92</v>
      </c>
      <c r="D377" s="27">
        <v>22.9000002145767</v>
      </c>
      <c r="E377" s="163" t="s">
        <v>4544</v>
      </c>
      <c r="F377" s="28" t="s">
        <v>4134</v>
      </c>
      <c r="G377" s="29" t="s">
        <v>4118</v>
      </c>
      <c r="H377" s="9" t="s">
        <v>8</v>
      </c>
      <c r="I377" s="9">
        <v>5</v>
      </c>
      <c r="J377" s="27"/>
      <c r="K377" s="27">
        <v>2</v>
      </c>
      <c r="L377" s="27">
        <v>8.73</v>
      </c>
      <c r="M377" s="27">
        <v>6</v>
      </c>
      <c r="N377" s="27">
        <f t="shared" si="36"/>
        <v>0.27155465037338766</v>
      </c>
      <c r="O377" s="9"/>
      <c r="P377" s="9">
        <v>1</v>
      </c>
      <c r="Q377" s="9">
        <v>4</v>
      </c>
      <c r="R377" s="9">
        <v>2</v>
      </c>
      <c r="S377" s="26">
        <f t="shared" si="42"/>
        <v>1</v>
      </c>
      <c r="T377" s="26">
        <f t="shared" si="37"/>
        <v>0</v>
      </c>
      <c r="U377" s="26">
        <f t="shared" si="38"/>
        <v>1</v>
      </c>
      <c r="V377" s="26">
        <f t="shared" si="39"/>
        <v>0</v>
      </c>
      <c r="W377" s="26">
        <f t="shared" si="40"/>
        <v>0</v>
      </c>
      <c r="X377" s="26">
        <f t="shared" si="41"/>
        <v>0</v>
      </c>
    </row>
    <row r="378" spans="1:24">
      <c r="A378" s="27" t="s">
        <v>3087</v>
      </c>
      <c r="B378" s="27">
        <v>9.9</v>
      </c>
      <c r="C378" s="27">
        <v>9.9</v>
      </c>
      <c r="D378" s="27">
        <v>10.0000001490116</v>
      </c>
      <c r="E378" s="163" t="s">
        <v>4216</v>
      </c>
      <c r="F378" s="28" t="s">
        <v>1371</v>
      </c>
      <c r="G378" s="29" t="s">
        <v>1364</v>
      </c>
      <c r="H378" s="9" t="s">
        <v>8</v>
      </c>
      <c r="I378" s="9">
        <v>5</v>
      </c>
      <c r="J378" s="27">
        <v>3.13</v>
      </c>
      <c r="K378" s="27">
        <v>10</v>
      </c>
      <c r="L378" s="27"/>
      <c r="M378" s="27"/>
      <c r="N378" s="27" t="e">
        <f t="shared" si="36"/>
        <v>#DIV/0!</v>
      </c>
      <c r="O378" s="9">
        <v>2</v>
      </c>
      <c r="P378" s="9">
        <v>5</v>
      </c>
      <c r="Q378" s="9"/>
      <c r="R378" s="9"/>
      <c r="S378" s="26">
        <f t="shared" si="42"/>
        <v>0</v>
      </c>
      <c r="T378" s="26">
        <f t="shared" si="37"/>
        <v>0</v>
      </c>
      <c r="U378" s="26">
        <f t="shared" si="38"/>
        <v>0</v>
      </c>
      <c r="V378" s="26">
        <f t="shared" si="39"/>
        <v>0</v>
      </c>
      <c r="W378" s="26">
        <f t="shared" si="40"/>
        <v>0</v>
      </c>
      <c r="X378" s="26">
        <f t="shared" si="41"/>
        <v>0</v>
      </c>
    </row>
    <row r="379" spans="1:24" s="15" customFormat="1">
      <c r="A379" s="27" t="s">
        <v>3088</v>
      </c>
      <c r="B379" s="27">
        <v>9.9</v>
      </c>
      <c r="C379" s="27">
        <v>9.9</v>
      </c>
      <c r="D379" s="27">
        <v>15.6100004911423</v>
      </c>
      <c r="E379" s="163" t="s">
        <v>4545</v>
      </c>
      <c r="F379" s="28" t="s">
        <v>23</v>
      </c>
      <c r="G379" s="29" t="s">
        <v>1365</v>
      </c>
      <c r="H379" s="9" t="s">
        <v>8</v>
      </c>
      <c r="I379" s="9">
        <v>5</v>
      </c>
      <c r="J379" s="27">
        <v>1.57</v>
      </c>
      <c r="K379" s="27">
        <v>6.07</v>
      </c>
      <c r="L379" s="27">
        <v>8.35</v>
      </c>
      <c r="M379" s="27">
        <v>8.65</v>
      </c>
      <c r="N379" s="27">
        <f t="shared" si="36"/>
        <v>0.4494117647058824</v>
      </c>
      <c r="O379" s="9">
        <v>1</v>
      </c>
      <c r="P379" s="9">
        <v>3</v>
      </c>
      <c r="Q379" s="9">
        <v>4</v>
      </c>
      <c r="R379" s="9">
        <v>4</v>
      </c>
      <c r="S379" s="26">
        <f t="shared" si="42"/>
        <v>1</v>
      </c>
      <c r="T379" s="26">
        <f t="shared" si="37"/>
        <v>0</v>
      </c>
      <c r="U379" s="26">
        <f t="shared" si="38"/>
        <v>1</v>
      </c>
      <c r="V379" s="26">
        <f t="shared" si="39"/>
        <v>0</v>
      </c>
      <c r="W379" s="26">
        <f t="shared" si="40"/>
        <v>0</v>
      </c>
      <c r="X379" s="26">
        <f t="shared" si="41"/>
        <v>0</v>
      </c>
    </row>
    <row r="380" spans="1:24">
      <c r="A380" s="27" t="s">
        <v>3089</v>
      </c>
      <c r="B380" s="27">
        <v>9.8699999999999992</v>
      </c>
      <c r="C380" s="27">
        <v>9.8699999999999992</v>
      </c>
      <c r="D380" s="27">
        <v>11.980000138282801</v>
      </c>
      <c r="E380" s="163" t="s">
        <v>4546</v>
      </c>
      <c r="F380" s="28" t="s">
        <v>1375</v>
      </c>
      <c r="G380" s="29" t="s">
        <v>1372</v>
      </c>
      <c r="H380" s="9" t="s">
        <v>8</v>
      </c>
      <c r="I380" s="9">
        <v>5</v>
      </c>
      <c r="J380" s="27">
        <v>1.36</v>
      </c>
      <c r="K380" s="27"/>
      <c r="L380" s="27"/>
      <c r="M380" s="27"/>
      <c r="N380" s="27" t="e">
        <f t="shared" si="36"/>
        <v>#DIV/0!</v>
      </c>
      <c r="O380" s="9">
        <v>1</v>
      </c>
      <c r="P380" s="9"/>
      <c r="Q380" s="9"/>
      <c r="R380" s="9"/>
      <c r="S380" s="26">
        <f t="shared" si="42"/>
        <v>0</v>
      </c>
      <c r="T380" s="26">
        <f t="shared" si="37"/>
        <v>0</v>
      </c>
      <c r="U380" s="26">
        <f t="shared" si="38"/>
        <v>0</v>
      </c>
      <c r="V380" s="26">
        <f t="shared" si="39"/>
        <v>0</v>
      </c>
      <c r="W380" s="26">
        <f t="shared" si="40"/>
        <v>0</v>
      </c>
      <c r="X380" s="26">
        <f t="shared" si="41"/>
        <v>0</v>
      </c>
    </row>
    <row r="381" spans="1:24">
      <c r="A381" s="27" t="s">
        <v>3090</v>
      </c>
      <c r="B381" s="27">
        <v>9.8699999999999992</v>
      </c>
      <c r="C381" s="27">
        <v>9.8699999999999992</v>
      </c>
      <c r="D381" s="27">
        <v>13.8600006699562</v>
      </c>
      <c r="E381" s="163" t="s">
        <v>4217</v>
      </c>
      <c r="F381" s="28" t="s">
        <v>1373</v>
      </c>
      <c r="G381" s="29" t="s">
        <v>1374</v>
      </c>
      <c r="H381" s="9" t="s">
        <v>8</v>
      </c>
      <c r="I381" s="9">
        <v>5</v>
      </c>
      <c r="J381" s="27">
        <v>4.43</v>
      </c>
      <c r="K381" s="27">
        <v>7.73</v>
      </c>
      <c r="L381" s="27">
        <v>1.28</v>
      </c>
      <c r="M381" s="27"/>
      <c r="N381" s="27">
        <f t="shared" si="36"/>
        <v>4.75</v>
      </c>
      <c r="O381" s="9">
        <v>2</v>
      </c>
      <c r="P381" s="9">
        <v>4</v>
      </c>
      <c r="Q381" s="9">
        <v>1</v>
      </c>
      <c r="R381" s="9"/>
      <c r="S381" s="26">
        <f t="shared" si="42"/>
        <v>0</v>
      </c>
      <c r="T381" s="26">
        <f t="shared" si="37"/>
        <v>0</v>
      </c>
      <c r="U381" s="26">
        <f t="shared" si="38"/>
        <v>0</v>
      </c>
      <c r="V381" s="26">
        <f t="shared" si="39"/>
        <v>1</v>
      </c>
      <c r="W381" s="26">
        <f t="shared" si="40"/>
        <v>0</v>
      </c>
      <c r="X381" s="26">
        <f t="shared" si="41"/>
        <v>1</v>
      </c>
    </row>
    <row r="382" spans="1:24" s="15" customFormat="1">
      <c r="A382" s="27" t="s">
        <v>3091</v>
      </c>
      <c r="B382" s="27">
        <v>9.85</v>
      </c>
      <c r="C382" s="27">
        <v>9.85</v>
      </c>
      <c r="D382" s="27">
        <v>11.6700001060963</v>
      </c>
      <c r="E382" s="163" t="s">
        <v>4547</v>
      </c>
      <c r="F382" s="28" t="s">
        <v>1376</v>
      </c>
      <c r="G382" s="29" t="s">
        <v>262</v>
      </c>
      <c r="H382" s="9" t="s">
        <v>8</v>
      </c>
      <c r="I382" s="9">
        <v>5</v>
      </c>
      <c r="J382" s="27"/>
      <c r="K382" s="27">
        <v>4</v>
      </c>
      <c r="L382" s="27"/>
      <c r="M382" s="27">
        <v>5.74</v>
      </c>
      <c r="N382" s="27">
        <f t="shared" si="36"/>
        <v>0.69686411149825778</v>
      </c>
      <c r="O382" s="9"/>
      <c r="P382" s="9">
        <v>2</v>
      </c>
      <c r="Q382" s="9"/>
      <c r="R382" s="9">
        <v>3</v>
      </c>
      <c r="S382" s="26">
        <f t="shared" si="42"/>
        <v>0</v>
      </c>
      <c r="T382" s="26">
        <f t="shared" si="37"/>
        <v>0</v>
      </c>
      <c r="U382" s="26">
        <f t="shared" si="38"/>
        <v>0</v>
      </c>
      <c r="V382" s="26">
        <f t="shared" si="39"/>
        <v>0</v>
      </c>
      <c r="W382" s="26">
        <f t="shared" si="40"/>
        <v>0</v>
      </c>
      <c r="X382" s="26">
        <f t="shared" si="41"/>
        <v>0</v>
      </c>
    </row>
    <row r="383" spans="1:24">
      <c r="A383" s="27" t="s">
        <v>3092</v>
      </c>
      <c r="B383" s="27">
        <v>9.82</v>
      </c>
      <c r="C383" s="27">
        <v>9.82</v>
      </c>
      <c r="D383" s="27">
        <v>18.250000476837201</v>
      </c>
      <c r="E383" s="163" t="s">
        <v>4218</v>
      </c>
      <c r="F383" s="28" t="s">
        <v>1377</v>
      </c>
      <c r="G383" s="29" t="s">
        <v>263</v>
      </c>
      <c r="H383" s="9" t="s">
        <v>8</v>
      </c>
      <c r="I383" s="9">
        <v>5</v>
      </c>
      <c r="J383" s="27">
        <v>7.34</v>
      </c>
      <c r="K383" s="27">
        <v>6</v>
      </c>
      <c r="L383" s="27">
        <v>4.04</v>
      </c>
      <c r="M383" s="27">
        <v>2.0099999999999998</v>
      </c>
      <c r="N383" s="27">
        <f t="shared" si="36"/>
        <v>2.2049586776859504</v>
      </c>
      <c r="O383" s="9">
        <v>4</v>
      </c>
      <c r="P383" s="9">
        <v>3</v>
      </c>
      <c r="Q383" s="9">
        <v>2</v>
      </c>
      <c r="R383" s="9">
        <v>1</v>
      </c>
      <c r="S383" s="26">
        <f t="shared" si="42"/>
        <v>0</v>
      </c>
      <c r="T383" s="26">
        <f t="shared" si="37"/>
        <v>0</v>
      </c>
      <c r="U383" s="26">
        <f t="shared" si="38"/>
        <v>0</v>
      </c>
      <c r="V383" s="26">
        <f t="shared" si="39"/>
        <v>1</v>
      </c>
      <c r="W383" s="26">
        <f t="shared" si="40"/>
        <v>0</v>
      </c>
      <c r="X383" s="26">
        <f t="shared" si="41"/>
        <v>1</v>
      </c>
    </row>
    <row r="384" spans="1:24">
      <c r="A384" s="27" t="s">
        <v>3093</v>
      </c>
      <c r="B384" s="27">
        <v>9.8000000000000007</v>
      </c>
      <c r="C384" s="27">
        <v>9.8000000000000007</v>
      </c>
      <c r="D384" s="27">
        <v>29.049998521804799</v>
      </c>
      <c r="E384" s="163" t="s">
        <v>4548</v>
      </c>
      <c r="F384" s="28" t="s">
        <v>1378</v>
      </c>
      <c r="G384" s="29" t="s">
        <v>264</v>
      </c>
      <c r="H384" s="9" t="s">
        <v>8</v>
      </c>
      <c r="I384" s="9">
        <v>5</v>
      </c>
      <c r="J384" s="27">
        <v>6.06</v>
      </c>
      <c r="K384" s="27">
        <v>7.89</v>
      </c>
      <c r="L384" s="27">
        <v>6.61</v>
      </c>
      <c r="M384" s="27">
        <v>7.52</v>
      </c>
      <c r="N384" s="27">
        <f t="shared" si="36"/>
        <v>0.98726114649681529</v>
      </c>
      <c r="O384" s="9">
        <v>3</v>
      </c>
      <c r="P384" s="9">
        <v>4</v>
      </c>
      <c r="Q384" s="9">
        <v>3</v>
      </c>
      <c r="R384" s="9">
        <v>4</v>
      </c>
      <c r="S384" s="26">
        <f t="shared" si="42"/>
        <v>0</v>
      </c>
      <c r="T384" s="26">
        <f t="shared" si="37"/>
        <v>0</v>
      </c>
      <c r="U384" s="26">
        <f t="shared" si="38"/>
        <v>0</v>
      </c>
      <c r="V384" s="26">
        <f t="shared" si="39"/>
        <v>0</v>
      </c>
      <c r="W384" s="26">
        <f t="shared" si="40"/>
        <v>0</v>
      </c>
      <c r="X384" s="26">
        <f t="shared" si="41"/>
        <v>0</v>
      </c>
    </row>
    <row r="385" spans="1:24">
      <c r="A385" s="27" t="s">
        <v>3094</v>
      </c>
      <c r="B385" s="27">
        <v>9.8000000000000007</v>
      </c>
      <c r="C385" s="27">
        <v>9.8000000000000007</v>
      </c>
      <c r="D385" s="27">
        <v>15.989999473094899</v>
      </c>
      <c r="E385" s="163" t="s">
        <v>4241</v>
      </c>
      <c r="F385" s="28" t="s">
        <v>1379</v>
      </c>
      <c r="G385" s="29" t="s">
        <v>265</v>
      </c>
      <c r="H385" s="9" t="s">
        <v>8</v>
      </c>
      <c r="I385" s="9">
        <v>5</v>
      </c>
      <c r="J385" s="27">
        <v>5.07</v>
      </c>
      <c r="K385" s="27">
        <v>6.85</v>
      </c>
      <c r="L385" s="27">
        <v>2</v>
      </c>
      <c r="M385" s="27"/>
      <c r="N385" s="27">
        <f t="shared" si="36"/>
        <v>2.98</v>
      </c>
      <c r="O385" s="9">
        <v>3</v>
      </c>
      <c r="P385" s="9">
        <v>4</v>
      </c>
      <c r="Q385" s="9">
        <v>1</v>
      </c>
      <c r="R385" s="9"/>
      <c r="S385" s="26">
        <f t="shared" si="42"/>
        <v>0</v>
      </c>
      <c r="T385" s="26">
        <f t="shared" si="37"/>
        <v>0</v>
      </c>
      <c r="U385" s="26">
        <f t="shared" si="38"/>
        <v>0</v>
      </c>
      <c r="V385" s="26">
        <f t="shared" si="39"/>
        <v>1</v>
      </c>
      <c r="W385" s="26">
        <f t="shared" si="40"/>
        <v>0</v>
      </c>
      <c r="X385" s="26">
        <f t="shared" si="41"/>
        <v>1</v>
      </c>
    </row>
    <row r="386" spans="1:24" s="15" customFormat="1">
      <c r="A386" s="27" t="s">
        <v>3095</v>
      </c>
      <c r="B386" s="27">
        <v>9.75</v>
      </c>
      <c r="C386" s="27">
        <v>9.75</v>
      </c>
      <c r="D386" s="27">
        <v>26.390001177787799</v>
      </c>
      <c r="E386" s="163" t="s">
        <v>4549</v>
      </c>
      <c r="F386" s="28" t="s">
        <v>1380</v>
      </c>
      <c r="G386" s="29" t="s">
        <v>266</v>
      </c>
      <c r="H386" s="9" t="s">
        <v>8</v>
      </c>
      <c r="I386" s="9">
        <v>8</v>
      </c>
      <c r="J386" s="27">
        <v>0.76</v>
      </c>
      <c r="K386" s="27">
        <v>2.94</v>
      </c>
      <c r="L386" s="27">
        <v>4.84</v>
      </c>
      <c r="M386" s="27">
        <v>4.74</v>
      </c>
      <c r="N386" s="27">
        <f t="shared" si="36"/>
        <v>0.38622129436325681</v>
      </c>
      <c r="O386" s="9">
        <v>1</v>
      </c>
      <c r="P386" s="9">
        <v>2</v>
      </c>
      <c r="Q386" s="9">
        <v>3</v>
      </c>
      <c r="R386" s="9">
        <v>4</v>
      </c>
      <c r="S386" s="26">
        <f t="shared" si="42"/>
        <v>1</v>
      </c>
      <c r="T386" s="26">
        <f t="shared" si="37"/>
        <v>0</v>
      </c>
      <c r="U386" s="26">
        <f t="shared" si="38"/>
        <v>1</v>
      </c>
      <c r="V386" s="26">
        <f t="shared" si="39"/>
        <v>0</v>
      </c>
      <c r="W386" s="26">
        <f t="shared" si="40"/>
        <v>0</v>
      </c>
      <c r="X386" s="26">
        <f t="shared" si="41"/>
        <v>0</v>
      </c>
    </row>
    <row r="387" spans="1:24">
      <c r="A387" s="27" t="s">
        <v>3096</v>
      </c>
      <c r="B387" s="27">
        <v>9.75</v>
      </c>
      <c r="C387" s="27">
        <v>9.75</v>
      </c>
      <c r="D387" s="27">
        <v>9.7910001873969996</v>
      </c>
      <c r="E387" s="163" t="s">
        <v>4550</v>
      </c>
      <c r="F387" s="28" t="s">
        <v>1381</v>
      </c>
      <c r="G387" s="29" t="s">
        <v>267</v>
      </c>
      <c r="H387" s="9" t="s">
        <v>8</v>
      </c>
      <c r="I387" s="9">
        <v>5</v>
      </c>
      <c r="J387" s="27"/>
      <c r="K387" s="27">
        <v>7.89</v>
      </c>
      <c r="L387" s="27"/>
      <c r="M387" s="27">
        <v>2</v>
      </c>
      <c r="N387" s="27">
        <f t="shared" ref="N387:N450" si="43">AVERAGE(J387:K387)/AVERAGE(L387:M387)</f>
        <v>3.9449999999999998</v>
      </c>
      <c r="O387" s="9"/>
      <c r="P387" s="9">
        <v>4</v>
      </c>
      <c r="Q387" s="9"/>
      <c r="R387" s="9">
        <v>1</v>
      </c>
      <c r="S387" s="26">
        <f t="shared" si="42"/>
        <v>0</v>
      </c>
      <c r="T387" s="26">
        <f t="shared" ref="T387:T450" si="44">COUNTIFS(L387,"&gt;3.99",M387,"&gt;3.99",J387,"",K387,"")</f>
        <v>0</v>
      </c>
      <c r="U387" s="26">
        <f t="shared" ref="U387:U450" si="45">COUNTIF(S387:T387,"1")</f>
        <v>0</v>
      </c>
      <c r="V387" s="26">
        <f t="shared" ref="V387:V450" si="46">COUNTIFS(J387,"&gt;3.99",K387,"&gt;3.99",N387,"&gt;1.999")</f>
        <v>0</v>
      </c>
      <c r="W387" s="26">
        <f t="shared" ref="W387:W450" si="47">COUNTIFS(J387,"&gt;3.99",K387,"&gt;3.99",L387,"",M387,"")</f>
        <v>0</v>
      </c>
      <c r="X387" s="26">
        <f t="shared" ref="X387:X450" si="48">COUNTIF(V387:W387,"1")</f>
        <v>0</v>
      </c>
    </row>
    <row r="388" spans="1:24">
      <c r="A388" s="27" t="s">
        <v>3097</v>
      </c>
      <c r="B388" s="27">
        <v>9.7100000000000009</v>
      </c>
      <c r="C388" s="27">
        <v>9.7100000000000009</v>
      </c>
      <c r="D388" s="27">
        <v>36.710000038147001</v>
      </c>
      <c r="E388" s="163" t="s">
        <v>4551</v>
      </c>
      <c r="F388" s="28" t="s">
        <v>1382</v>
      </c>
      <c r="G388" s="29" t="s">
        <v>268</v>
      </c>
      <c r="H388" s="9" t="s">
        <v>8</v>
      </c>
      <c r="I388" s="9">
        <v>6</v>
      </c>
      <c r="J388" s="27">
        <v>1.75</v>
      </c>
      <c r="K388" s="27">
        <v>5.2</v>
      </c>
      <c r="L388" s="27">
        <v>4.05</v>
      </c>
      <c r="M388" s="27">
        <v>7.89</v>
      </c>
      <c r="N388" s="27">
        <f t="shared" si="43"/>
        <v>0.58207705192629822</v>
      </c>
      <c r="O388" s="9">
        <v>2</v>
      </c>
      <c r="P388" s="9">
        <v>3</v>
      </c>
      <c r="Q388" s="9">
        <v>3</v>
      </c>
      <c r="R388" s="9">
        <v>4</v>
      </c>
      <c r="S388" s="26">
        <f t="shared" si="42"/>
        <v>0</v>
      </c>
      <c r="T388" s="26">
        <f t="shared" si="44"/>
        <v>0</v>
      </c>
      <c r="U388" s="26">
        <f t="shared" si="45"/>
        <v>0</v>
      </c>
      <c r="V388" s="26">
        <f t="shared" si="46"/>
        <v>0</v>
      </c>
      <c r="W388" s="26">
        <f t="shared" si="47"/>
        <v>0</v>
      </c>
      <c r="X388" s="26">
        <f t="shared" si="48"/>
        <v>0</v>
      </c>
    </row>
    <row r="389" spans="1:24">
      <c r="A389" s="27" t="s">
        <v>3098</v>
      </c>
      <c r="B389" s="27">
        <v>9.6199999999999992</v>
      </c>
      <c r="C389" s="27">
        <v>9.6199999999999992</v>
      </c>
      <c r="D389" s="27">
        <v>23.549999296665199</v>
      </c>
      <c r="E389" s="163" t="s">
        <v>4554</v>
      </c>
      <c r="F389" s="28" t="s">
        <v>1387</v>
      </c>
      <c r="G389" s="29" t="s">
        <v>269</v>
      </c>
      <c r="H389" s="9" t="s">
        <v>8</v>
      </c>
      <c r="I389" s="9">
        <v>7</v>
      </c>
      <c r="J389" s="27">
        <v>5.28</v>
      </c>
      <c r="K389" s="27">
        <v>9.82</v>
      </c>
      <c r="L389" s="27">
        <v>5.72</v>
      </c>
      <c r="M389" s="27">
        <v>4.9800000000000004</v>
      </c>
      <c r="N389" s="27">
        <f t="shared" si="43"/>
        <v>1.4112149532710283</v>
      </c>
      <c r="O389" s="9">
        <v>4</v>
      </c>
      <c r="P389" s="9">
        <v>6</v>
      </c>
      <c r="Q389" s="9">
        <v>3</v>
      </c>
      <c r="R389" s="9">
        <v>3</v>
      </c>
      <c r="S389" s="26">
        <f t="shared" si="42"/>
        <v>0</v>
      </c>
      <c r="T389" s="26">
        <f t="shared" si="44"/>
        <v>0</v>
      </c>
      <c r="U389" s="26">
        <f t="shared" si="45"/>
        <v>0</v>
      </c>
      <c r="V389" s="26">
        <f t="shared" si="46"/>
        <v>0</v>
      </c>
      <c r="W389" s="26">
        <f t="shared" si="47"/>
        <v>0</v>
      </c>
      <c r="X389" s="26">
        <f t="shared" si="48"/>
        <v>0</v>
      </c>
    </row>
    <row r="390" spans="1:24" s="19" customFormat="1">
      <c r="A390" s="27" t="s">
        <v>3099</v>
      </c>
      <c r="B390" s="27">
        <v>9.6199999999999992</v>
      </c>
      <c r="C390" s="27">
        <v>9.6199999999999992</v>
      </c>
      <c r="D390" s="27">
        <v>25.9400010108948</v>
      </c>
      <c r="E390" s="163" t="s">
        <v>4553</v>
      </c>
      <c r="F390" s="28" t="s">
        <v>1386</v>
      </c>
      <c r="G390" s="29" t="s">
        <v>270</v>
      </c>
      <c r="H390" s="9" t="s">
        <v>8</v>
      </c>
      <c r="I390" s="9">
        <v>6</v>
      </c>
      <c r="J390" s="27">
        <v>2.23</v>
      </c>
      <c r="K390" s="27">
        <v>4.42</v>
      </c>
      <c r="L390" s="27">
        <v>4</v>
      </c>
      <c r="M390" s="27">
        <v>6.91</v>
      </c>
      <c r="N390" s="27">
        <f t="shared" si="43"/>
        <v>0.60953253895508708</v>
      </c>
      <c r="O390" s="9">
        <v>1</v>
      </c>
      <c r="P390" s="9">
        <v>2</v>
      </c>
      <c r="Q390" s="9">
        <v>2</v>
      </c>
      <c r="R390" s="9">
        <v>5</v>
      </c>
      <c r="S390" s="26">
        <f t="shared" si="42"/>
        <v>0</v>
      </c>
      <c r="T390" s="26">
        <f t="shared" si="44"/>
        <v>0</v>
      </c>
      <c r="U390" s="26">
        <f t="shared" si="45"/>
        <v>0</v>
      </c>
      <c r="V390" s="26">
        <f t="shared" si="46"/>
        <v>0</v>
      </c>
      <c r="W390" s="26">
        <f t="shared" si="47"/>
        <v>0</v>
      </c>
      <c r="X390" s="26">
        <f t="shared" si="48"/>
        <v>0</v>
      </c>
    </row>
    <row r="391" spans="1:24">
      <c r="A391" s="27" t="s">
        <v>3100</v>
      </c>
      <c r="B391" s="27">
        <v>9.6199999999999992</v>
      </c>
      <c r="C391" s="27">
        <v>9.6199999999999992</v>
      </c>
      <c r="D391" s="27">
        <v>27.849999070167499</v>
      </c>
      <c r="E391" s="163" t="s">
        <v>4552</v>
      </c>
      <c r="F391" s="28" t="s">
        <v>1385</v>
      </c>
      <c r="G391" s="29" t="s">
        <v>271</v>
      </c>
      <c r="H391" s="9" t="s">
        <v>8</v>
      </c>
      <c r="I391" s="9">
        <v>5</v>
      </c>
      <c r="J391" s="27">
        <v>5.7</v>
      </c>
      <c r="K391" s="27">
        <v>2.96</v>
      </c>
      <c r="L391" s="27">
        <v>7.7</v>
      </c>
      <c r="M391" s="27">
        <v>8</v>
      </c>
      <c r="N391" s="27">
        <f t="shared" si="43"/>
        <v>0.55159235668789808</v>
      </c>
      <c r="O391" s="9">
        <v>3</v>
      </c>
      <c r="P391" s="9">
        <v>2</v>
      </c>
      <c r="Q391" s="9">
        <v>4</v>
      </c>
      <c r="R391" s="9">
        <v>4</v>
      </c>
      <c r="S391" s="26">
        <f t="shared" si="42"/>
        <v>0</v>
      </c>
      <c r="T391" s="26">
        <f t="shared" si="44"/>
        <v>0</v>
      </c>
      <c r="U391" s="26">
        <f t="shared" si="45"/>
        <v>0</v>
      </c>
      <c r="V391" s="26">
        <f t="shared" si="46"/>
        <v>0</v>
      </c>
      <c r="W391" s="26">
        <f t="shared" si="47"/>
        <v>0</v>
      </c>
      <c r="X391" s="26">
        <f t="shared" si="48"/>
        <v>0</v>
      </c>
    </row>
    <row r="392" spans="1:24">
      <c r="A392" s="27" t="s">
        <v>3101</v>
      </c>
      <c r="B392" s="27">
        <v>9.6</v>
      </c>
      <c r="C392" s="27">
        <v>9.6</v>
      </c>
      <c r="D392" s="27">
        <v>46.590000391006498</v>
      </c>
      <c r="E392" s="163" t="s">
        <v>4555</v>
      </c>
      <c r="F392" s="28" t="s">
        <v>1384</v>
      </c>
      <c r="G392" s="29" t="s">
        <v>4115</v>
      </c>
      <c r="H392" s="9" t="s">
        <v>8</v>
      </c>
      <c r="I392" s="9">
        <v>6</v>
      </c>
      <c r="J392" s="27">
        <v>2.94</v>
      </c>
      <c r="K392" s="27">
        <v>6.59</v>
      </c>
      <c r="L392" s="27">
        <v>6.01</v>
      </c>
      <c r="M392" s="27">
        <v>4.8099999999999996</v>
      </c>
      <c r="N392" s="27">
        <f t="shared" si="43"/>
        <v>0.88077634011090566</v>
      </c>
      <c r="O392" s="9">
        <v>2</v>
      </c>
      <c r="P392" s="9">
        <v>4</v>
      </c>
      <c r="Q392" s="9">
        <v>3</v>
      </c>
      <c r="R392" s="9">
        <v>3</v>
      </c>
      <c r="S392" s="26">
        <f t="shared" si="42"/>
        <v>0</v>
      </c>
      <c r="T392" s="26">
        <f t="shared" si="44"/>
        <v>0</v>
      </c>
      <c r="U392" s="26">
        <f t="shared" si="45"/>
        <v>0</v>
      </c>
      <c r="V392" s="26">
        <f t="shared" si="46"/>
        <v>0</v>
      </c>
      <c r="W392" s="26">
        <f t="shared" si="47"/>
        <v>0</v>
      </c>
      <c r="X392" s="26">
        <f t="shared" si="48"/>
        <v>0</v>
      </c>
    </row>
    <row r="393" spans="1:24">
      <c r="A393" s="27" t="s">
        <v>3102</v>
      </c>
      <c r="B393" s="27">
        <v>9.58</v>
      </c>
      <c r="C393" s="27">
        <v>9.58</v>
      </c>
      <c r="D393" s="27">
        <v>22.4399998784065</v>
      </c>
      <c r="E393" s="163" t="s">
        <v>4219</v>
      </c>
      <c r="F393" s="28" t="s">
        <v>1383</v>
      </c>
      <c r="G393" s="29" t="s">
        <v>273</v>
      </c>
      <c r="H393" s="9" t="s">
        <v>8</v>
      </c>
      <c r="I393" s="9">
        <v>6</v>
      </c>
      <c r="J393" s="27">
        <v>6.79</v>
      </c>
      <c r="K393" s="27">
        <v>8.9499999999999993</v>
      </c>
      <c r="L393" s="27">
        <v>4</v>
      </c>
      <c r="M393" s="27">
        <v>4</v>
      </c>
      <c r="N393" s="27">
        <f t="shared" si="43"/>
        <v>1.9674999999999998</v>
      </c>
      <c r="O393" s="9">
        <v>3</v>
      </c>
      <c r="P393" s="9">
        <v>5</v>
      </c>
      <c r="Q393" s="9">
        <v>2</v>
      </c>
      <c r="R393" s="9">
        <v>3</v>
      </c>
      <c r="S393" s="26">
        <f t="shared" ref="S393:S456" si="49">COUNTIFS(L393,"&gt;3.99",M393,"&gt;3.99",N393,"&lt;0.501")</f>
        <v>0</v>
      </c>
      <c r="T393" s="26">
        <f t="shared" si="44"/>
        <v>0</v>
      </c>
      <c r="U393" s="26">
        <f t="shared" si="45"/>
        <v>0</v>
      </c>
      <c r="V393" s="26">
        <f t="shared" si="46"/>
        <v>0</v>
      </c>
      <c r="W393" s="26">
        <f t="shared" si="47"/>
        <v>0</v>
      </c>
      <c r="X393" s="26">
        <f t="shared" si="48"/>
        <v>0</v>
      </c>
    </row>
    <row r="394" spans="1:24">
      <c r="A394" s="27" t="s">
        <v>3103</v>
      </c>
      <c r="B394" s="27">
        <v>9.52</v>
      </c>
      <c r="C394" s="27">
        <v>9.52</v>
      </c>
      <c r="D394" s="27">
        <v>41.670000553131104</v>
      </c>
      <c r="E394" s="163" t="s">
        <v>4557</v>
      </c>
      <c r="F394" s="28" t="s">
        <v>1388</v>
      </c>
      <c r="G394" s="29" t="s">
        <v>274</v>
      </c>
      <c r="H394" s="9" t="s">
        <v>8</v>
      </c>
      <c r="I394" s="9">
        <v>6</v>
      </c>
      <c r="J394" s="27">
        <v>4</v>
      </c>
      <c r="K394" s="27">
        <v>5.33</v>
      </c>
      <c r="L394" s="27">
        <v>8.4700000000000006</v>
      </c>
      <c r="M394" s="27">
        <v>6.39</v>
      </c>
      <c r="N394" s="27">
        <f t="shared" si="43"/>
        <v>0.62786002691790044</v>
      </c>
      <c r="O394" s="9">
        <v>2</v>
      </c>
      <c r="P394" s="9">
        <v>3</v>
      </c>
      <c r="Q394" s="9">
        <v>5</v>
      </c>
      <c r="R394" s="9">
        <v>4</v>
      </c>
      <c r="S394" s="26">
        <f t="shared" si="49"/>
        <v>0</v>
      </c>
      <c r="T394" s="26">
        <f t="shared" si="44"/>
        <v>0</v>
      </c>
      <c r="U394" s="26">
        <f t="shared" si="45"/>
        <v>0</v>
      </c>
      <c r="V394" s="26">
        <f t="shared" si="46"/>
        <v>0</v>
      </c>
      <c r="W394" s="26">
        <f t="shared" si="47"/>
        <v>0</v>
      </c>
      <c r="X394" s="26">
        <f t="shared" si="48"/>
        <v>0</v>
      </c>
    </row>
    <row r="395" spans="1:24">
      <c r="A395" s="27" t="s">
        <v>3104</v>
      </c>
      <c r="B395" s="27">
        <v>9.52</v>
      </c>
      <c r="C395" s="27">
        <v>9.52</v>
      </c>
      <c r="D395" s="27">
        <v>47.780001163482702</v>
      </c>
      <c r="E395" s="163" t="s">
        <v>4556</v>
      </c>
      <c r="F395" s="28" t="s">
        <v>1389</v>
      </c>
      <c r="G395" s="29" t="s">
        <v>275</v>
      </c>
      <c r="H395" s="9" t="s">
        <v>8</v>
      </c>
      <c r="I395" s="9">
        <v>5</v>
      </c>
      <c r="J395" s="27"/>
      <c r="K395" s="27">
        <v>2</v>
      </c>
      <c r="L395" s="27">
        <v>2.04</v>
      </c>
      <c r="M395" s="27">
        <v>9.74</v>
      </c>
      <c r="N395" s="27">
        <f t="shared" si="43"/>
        <v>0.3395585738539898</v>
      </c>
      <c r="O395" s="9"/>
      <c r="P395" s="9">
        <v>1</v>
      </c>
      <c r="Q395" s="9">
        <v>1</v>
      </c>
      <c r="R395" s="9">
        <v>5</v>
      </c>
      <c r="S395" s="26">
        <f t="shared" si="49"/>
        <v>0</v>
      </c>
      <c r="T395" s="26">
        <f t="shared" si="44"/>
        <v>0</v>
      </c>
      <c r="U395" s="26">
        <f t="shared" si="45"/>
        <v>0</v>
      </c>
      <c r="V395" s="26">
        <f t="shared" si="46"/>
        <v>0</v>
      </c>
      <c r="W395" s="26">
        <f t="shared" si="47"/>
        <v>0</v>
      </c>
      <c r="X395" s="26">
        <f t="shared" si="48"/>
        <v>0</v>
      </c>
    </row>
    <row r="396" spans="1:24">
      <c r="A396" s="27" t="s">
        <v>3105</v>
      </c>
      <c r="B396" s="27">
        <v>9.51</v>
      </c>
      <c r="C396" s="27">
        <v>9.51</v>
      </c>
      <c r="D396" s="27">
        <v>21.089999377727501</v>
      </c>
      <c r="E396" s="163" t="s">
        <v>4558</v>
      </c>
      <c r="F396" s="28" t="s">
        <v>1390</v>
      </c>
      <c r="G396" s="29" t="s">
        <v>276</v>
      </c>
      <c r="H396" s="9" t="s">
        <v>8</v>
      </c>
      <c r="I396" s="9">
        <v>5</v>
      </c>
      <c r="J396" s="27">
        <v>5.5</v>
      </c>
      <c r="K396" s="27">
        <v>6</v>
      </c>
      <c r="L396" s="27">
        <v>7.71</v>
      </c>
      <c r="M396" s="27">
        <v>8.1</v>
      </c>
      <c r="N396" s="27">
        <f t="shared" si="43"/>
        <v>0.72738772928526252</v>
      </c>
      <c r="O396" s="9">
        <v>4</v>
      </c>
      <c r="P396" s="9">
        <v>3</v>
      </c>
      <c r="Q396" s="9">
        <v>4</v>
      </c>
      <c r="R396" s="9">
        <v>4</v>
      </c>
      <c r="S396" s="26">
        <f t="shared" si="49"/>
        <v>0</v>
      </c>
      <c r="T396" s="26">
        <f t="shared" si="44"/>
        <v>0</v>
      </c>
      <c r="U396" s="26">
        <f t="shared" si="45"/>
        <v>0</v>
      </c>
      <c r="V396" s="26">
        <f t="shared" si="46"/>
        <v>0</v>
      </c>
      <c r="W396" s="26">
        <f t="shared" si="47"/>
        <v>0</v>
      </c>
      <c r="X396" s="26">
        <f t="shared" si="48"/>
        <v>0</v>
      </c>
    </row>
    <row r="397" spans="1:24">
      <c r="A397" s="27" t="s">
        <v>3106</v>
      </c>
      <c r="B397" s="27">
        <v>9.51</v>
      </c>
      <c r="C397" s="27">
        <v>9.51</v>
      </c>
      <c r="D397" s="27">
        <v>26.1500000953674</v>
      </c>
      <c r="E397" s="163" t="s">
        <v>4559</v>
      </c>
      <c r="F397" s="28" t="s">
        <v>1393</v>
      </c>
      <c r="G397" s="29" t="s">
        <v>1391</v>
      </c>
      <c r="H397" s="9" t="s">
        <v>8</v>
      </c>
      <c r="I397" s="9">
        <v>5</v>
      </c>
      <c r="J397" s="27">
        <v>3.44</v>
      </c>
      <c r="K397" s="27">
        <v>6.76</v>
      </c>
      <c r="L397" s="27">
        <v>6</v>
      </c>
      <c r="M397" s="27">
        <v>7.15</v>
      </c>
      <c r="N397" s="27">
        <f t="shared" si="43"/>
        <v>0.7756653992395437</v>
      </c>
      <c r="O397" s="9">
        <v>2</v>
      </c>
      <c r="P397" s="9">
        <v>4</v>
      </c>
      <c r="Q397" s="9">
        <v>3</v>
      </c>
      <c r="R397" s="9">
        <v>4</v>
      </c>
      <c r="S397" s="26">
        <f t="shared" si="49"/>
        <v>0</v>
      </c>
      <c r="T397" s="26">
        <f t="shared" si="44"/>
        <v>0</v>
      </c>
      <c r="U397" s="26">
        <f t="shared" si="45"/>
        <v>0</v>
      </c>
      <c r="V397" s="26">
        <f t="shared" si="46"/>
        <v>0</v>
      </c>
      <c r="W397" s="26">
        <f t="shared" si="47"/>
        <v>0</v>
      </c>
      <c r="X397" s="26">
        <f t="shared" si="48"/>
        <v>0</v>
      </c>
    </row>
    <row r="398" spans="1:24">
      <c r="A398" s="27" t="s">
        <v>3107</v>
      </c>
      <c r="B398" s="27">
        <v>9.48</v>
      </c>
      <c r="C398" s="27">
        <v>9.48</v>
      </c>
      <c r="D398" s="27">
        <v>17.309999465942401</v>
      </c>
      <c r="E398" s="163" t="s">
        <v>4560</v>
      </c>
      <c r="F398" s="28" t="s">
        <v>1395</v>
      </c>
      <c r="G398" s="29" t="s">
        <v>1392</v>
      </c>
      <c r="H398" s="9" t="s">
        <v>8</v>
      </c>
      <c r="I398" s="9">
        <v>5</v>
      </c>
      <c r="J398" s="27">
        <v>2.72</v>
      </c>
      <c r="K398" s="27">
        <v>7.85</v>
      </c>
      <c r="L398" s="27"/>
      <c r="M398" s="27"/>
      <c r="N398" s="27" t="e">
        <f t="shared" si="43"/>
        <v>#DIV/0!</v>
      </c>
      <c r="O398" s="9">
        <v>2</v>
      </c>
      <c r="P398" s="9">
        <v>4</v>
      </c>
      <c r="Q398" s="9"/>
      <c r="R398" s="9"/>
      <c r="S398" s="26">
        <f t="shared" si="49"/>
        <v>0</v>
      </c>
      <c r="T398" s="26">
        <f t="shared" si="44"/>
        <v>0</v>
      </c>
      <c r="U398" s="26">
        <f t="shared" si="45"/>
        <v>0</v>
      </c>
      <c r="V398" s="26">
        <f t="shared" si="46"/>
        <v>0</v>
      </c>
      <c r="W398" s="26">
        <f t="shared" si="47"/>
        <v>0</v>
      </c>
      <c r="X398" s="26">
        <f t="shared" si="48"/>
        <v>0</v>
      </c>
    </row>
    <row r="399" spans="1:24">
      <c r="A399" s="27" t="s">
        <v>3108</v>
      </c>
      <c r="B399" s="27">
        <v>9.4499999999999993</v>
      </c>
      <c r="C399" s="27">
        <v>9.4499999999999993</v>
      </c>
      <c r="D399" s="27">
        <v>22.1699997782707</v>
      </c>
      <c r="E399" s="163" t="s">
        <v>4561</v>
      </c>
      <c r="F399" s="28" t="s">
        <v>1394</v>
      </c>
      <c r="G399" s="29" t="s">
        <v>277</v>
      </c>
      <c r="H399" s="9" t="s">
        <v>8</v>
      </c>
      <c r="I399" s="9">
        <v>5</v>
      </c>
      <c r="J399" s="27">
        <v>8.2100000000000009</v>
      </c>
      <c r="K399" s="27">
        <v>8</v>
      </c>
      <c r="L399" s="27">
        <v>8.44</v>
      </c>
      <c r="M399" s="27">
        <v>8.02</v>
      </c>
      <c r="N399" s="27">
        <f t="shared" si="43"/>
        <v>0.98481166464155534</v>
      </c>
      <c r="O399" s="9">
        <v>4</v>
      </c>
      <c r="P399" s="9">
        <v>4</v>
      </c>
      <c r="Q399" s="9">
        <v>5</v>
      </c>
      <c r="R399" s="9">
        <v>4</v>
      </c>
      <c r="S399" s="26">
        <f t="shared" si="49"/>
        <v>0</v>
      </c>
      <c r="T399" s="26">
        <f t="shared" si="44"/>
        <v>0</v>
      </c>
      <c r="U399" s="26">
        <f t="shared" si="45"/>
        <v>0</v>
      </c>
      <c r="V399" s="26">
        <f t="shared" si="46"/>
        <v>0</v>
      </c>
      <c r="W399" s="26">
        <f t="shared" si="47"/>
        <v>0</v>
      </c>
      <c r="X399" s="26">
        <f t="shared" si="48"/>
        <v>0</v>
      </c>
    </row>
    <row r="400" spans="1:24">
      <c r="A400" s="27" t="s">
        <v>3109</v>
      </c>
      <c r="B400" s="27">
        <v>9.43</v>
      </c>
      <c r="C400" s="27">
        <v>9.43</v>
      </c>
      <c r="D400" s="27">
        <v>18.950000405311599</v>
      </c>
      <c r="E400" s="163" t="s">
        <v>4562</v>
      </c>
      <c r="F400" s="28" t="s">
        <v>1396</v>
      </c>
      <c r="G400" s="29" t="s">
        <v>278</v>
      </c>
      <c r="H400" s="9" t="s">
        <v>8</v>
      </c>
      <c r="I400" s="9">
        <v>5</v>
      </c>
      <c r="J400" s="27"/>
      <c r="K400" s="27">
        <v>2</v>
      </c>
      <c r="L400" s="27"/>
      <c r="M400" s="27">
        <v>7.33</v>
      </c>
      <c r="N400" s="27">
        <f t="shared" si="43"/>
        <v>0.27285129604365621</v>
      </c>
      <c r="O400" s="9"/>
      <c r="P400" s="9">
        <v>1</v>
      </c>
      <c r="Q400" s="9"/>
      <c r="R400" s="9">
        <v>4</v>
      </c>
      <c r="S400" s="26">
        <f t="shared" si="49"/>
        <v>0</v>
      </c>
      <c r="T400" s="26">
        <f t="shared" si="44"/>
        <v>0</v>
      </c>
      <c r="U400" s="26">
        <f t="shared" si="45"/>
        <v>0</v>
      </c>
      <c r="V400" s="26">
        <f t="shared" si="46"/>
        <v>0</v>
      </c>
      <c r="W400" s="26">
        <f t="shared" si="47"/>
        <v>0</v>
      </c>
      <c r="X400" s="26">
        <f t="shared" si="48"/>
        <v>0</v>
      </c>
    </row>
    <row r="401" spans="1:24">
      <c r="A401" s="27" t="s">
        <v>3110</v>
      </c>
      <c r="B401" s="27">
        <v>9.36</v>
      </c>
      <c r="C401" s="27">
        <v>9.36</v>
      </c>
      <c r="D401" s="27">
        <v>14.509999752044701</v>
      </c>
      <c r="E401" s="163" t="s">
        <v>4220</v>
      </c>
      <c r="F401" s="28" t="s">
        <v>1398</v>
      </c>
      <c r="G401" s="29" t="s">
        <v>1397</v>
      </c>
      <c r="H401" s="9" t="s">
        <v>8</v>
      </c>
      <c r="I401" s="9">
        <v>5</v>
      </c>
      <c r="J401" s="27">
        <v>4.05</v>
      </c>
      <c r="K401" s="27">
        <v>9.48</v>
      </c>
      <c r="L401" s="27"/>
      <c r="M401" s="27"/>
      <c r="N401" s="27" t="e">
        <f t="shared" si="43"/>
        <v>#DIV/0!</v>
      </c>
      <c r="O401" s="9">
        <v>5</v>
      </c>
      <c r="P401" s="9">
        <v>5</v>
      </c>
      <c r="Q401" s="9"/>
      <c r="R401" s="9"/>
      <c r="S401" s="26">
        <f t="shared" si="49"/>
        <v>0</v>
      </c>
      <c r="T401" s="26">
        <f t="shared" si="44"/>
        <v>0</v>
      </c>
      <c r="U401" s="26">
        <f t="shared" si="45"/>
        <v>0</v>
      </c>
      <c r="V401" s="26">
        <f t="shared" si="46"/>
        <v>0</v>
      </c>
      <c r="W401" s="26">
        <f t="shared" si="47"/>
        <v>1</v>
      </c>
      <c r="X401" s="26">
        <f t="shared" si="48"/>
        <v>1</v>
      </c>
    </row>
    <row r="402" spans="1:24">
      <c r="A402" s="27" t="s">
        <v>3111</v>
      </c>
      <c r="B402" s="27">
        <v>9.35</v>
      </c>
      <c r="C402" s="27">
        <v>9.35</v>
      </c>
      <c r="D402" s="27">
        <v>13.8799995183945</v>
      </c>
      <c r="E402" s="163" t="s">
        <v>4563</v>
      </c>
      <c r="F402" s="28" t="s">
        <v>1399</v>
      </c>
      <c r="G402" s="29" t="s">
        <v>279</v>
      </c>
      <c r="H402" s="9" t="s">
        <v>8</v>
      </c>
      <c r="I402" s="9">
        <v>5</v>
      </c>
      <c r="J402" s="27">
        <v>4.28</v>
      </c>
      <c r="K402" s="27">
        <v>6.82</v>
      </c>
      <c r="L402" s="27">
        <v>1.63</v>
      </c>
      <c r="M402" s="27">
        <v>3.31</v>
      </c>
      <c r="N402" s="27">
        <f t="shared" si="43"/>
        <v>2.2469635627530371</v>
      </c>
      <c r="O402" s="9">
        <v>2</v>
      </c>
      <c r="P402" s="9">
        <v>4</v>
      </c>
      <c r="Q402" s="9">
        <v>1</v>
      </c>
      <c r="R402" s="9">
        <v>2</v>
      </c>
      <c r="S402" s="26">
        <f t="shared" si="49"/>
        <v>0</v>
      </c>
      <c r="T402" s="26">
        <f t="shared" si="44"/>
        <v>0</v>
      </c>
      <c r="U402" s="26">
        <f t="shared" si="45"/>
        <v>0</v>
      </c>
      <c r="V402" s="26">
        <f t="shared" si="46"/>
        <v>1</v>
      </c>
      <c r="W402" s="26">
        <f t="shared" si="47"/>
        <v>0</v>
      </c>
      <c r="X402" s="26">
        <f t="shared" si="48"/>
        <v>1</v>
      </c>
    </row>
    <row r="403" spans="1:24">
      <c r="A403" s="27" t="s">
        <v>3112</v>
      </c>
      <c r="B403" s="27">
        <v>9.31</v>
      </c>
      <c r="C403" s="27">
        <v>9.31</v>
      </c>
      <c r="D403" s="27">
        <v>25.260001420974699</v>
      </c>
      <c r="E403" s="163" t="s">
        <v>4221</v>
      </c>
      <c r="F403" s="28" t="s">
        <v>1400</v>
      </c>
      <c r="G403" s="29" t="s">
        <v>1401</v>
      </c>
      <c r="H403" s="9" t="s">
        <v>8</v>
      </c>
      <c r="I403" s="9">
        <v>5</v>
      </c>
      <c r="J403" s="27">
        <v>5.0999999999999996</v>
      </c>
      <c r="K403" s="27">
        <v>4.78</v>
      </c>
      <c r="L403" s="27">
        <v>1.24</v>
      </c>
      <c r="M403" s="27"/>
      <c r="N403" s="27">
        <f t="shared" si="43"/>
        <v>3.9838709677419351</v>
      </c>
      <c r="O403" s="9">
        <v>3</v>
      </c>
      <c r="P403" s="9">
        <v>3</v>
      </c>
      <c r="Q403" s="9">
        <v>1</v>
      </c>
      <c r="R403" s="9"/>
      <c r="S403" s="26">
        <f t="shared" si="49"/>
        <v>0</v>
      </c>
      <c r="T403" s="26">
        <f t="shared" si="44"/>
        <v>0</v>
      </c>
      <c r="U403" s="26">
        <f t="shared" si="45"/>
        <v>0</v>
      </c>
      <c r="V403" s="26">
        <f t="shared" si="46"/>
        <v>1</v>
      </c>
      <c r="W403" s="26">
        <f t="shared" si="47"/>
        <v>0</v>
      </c>
      <c r="X403" s="26">
        <f t="shared" si="48"/>
        <v>1</v>
      </c>
    </row>
    <row r="404" spans="1:24">
      <c r="A404" s="27" t="s">
        <v>3113</v>
      </c>
      <c r="B404" s="27">
        <v>9.3000000000000007</v>
      </c>
      <c r="C404" s="27">
        <v>9.3000000000000007</v>
      </c>
      <c r="D404" s="27">
        <v>7.2049997746944401</v>
      </c>
      <c r="E404" s="163" t="s">
        <v>4564</v>
      </c>
      <c r="F404" s="28" t="s">
        <v>1416</v>
      </c>
      <c r="G404" s="29" t="s">
        <v>1417</v>
      </c>
      <c r="H404" s="9" t="s">
        <v>8</v>
      </c>
      <c r="I404" s="9">
        <v>5</v>
      </c>
      <c r="J404" s="27">
        <v>1.1200000000000001</v>
      </c>
      <c r="K404" s="27"/>
      <c r="L404" s="27">
        <v>2.4300000000000002</v>
      </c>
      <c r="M404" s="27">
        <v>8.36</v>
      </c>
      <c r="N404" s="27">
        <f t="shared" si="43"/>
        <v>0.20759962928637632</v>
      </c>
      <c r="O404" s="9">
        <v>1</v>
      </c>
      <c r="P404" s="9"/>
      <c r="Q404" s="9">
        <v>2</v>
      </c>
      <c r="R404" s="9">
        <v>4</v>
      </c>
      <c r="S404" s="26">
        <f t="shared" si="49"/>
        <v>0</v>
      </c>
      <c r="T404" s="26">
        <f t="shared" si="44"/>
        <v>0</v>
      </c>
      <c r="U404" s="26">
        <f t="shared" si="45"/>
        <v>0</v>
      </c>
      <c r="V404" s="26">
        <f t="shared" si="46"/>
        <v>0</v>
      </c>
      <c r="W404" s="26">
        <f t="shared" si="47"/>
        <v>0</v>
      </c>
      <c r="X404" s="26">
        <f t="shared" si="48"/>
        <v>0</v>
      </c>
    </row>
    <row r="405" spans="1:24">
      <c r="A405" s="27" t="s">
        <v>3114</v>
      </c>
      <c r="B405" s="27">
        <v>9.3000000000000007</v>
      </c>
      <c r="C405" s="27">
        <v>9.3000000000000007</v>
      </c>
      <c r="D405" s="27">
        <v>25</v>
      </c>
      <c r="E405" s="163" t="s">
        <v>4565</v>
      </c>
      <c r="F405" s="28" t="s">
        <v>4130</v>
      </c>
      <c r="G405" s="29" t="s">
        <v>4123</v>
      </c>
      <c r="H405" s="9" t="s">
        <v>8</v>
      </c>
      <c r="I405" s="9">
        <v>5</v>
      </c>
      <c r="J405" s="27">
        <v>5.09</v>
      </c>
      <c r="K405" s="27">
        <v>9.24</v>
      </c>
      <c r="L405" s="27">
        <v>7.92</v>
      </c>
      <c r="M405" s="27">
        <v>7.06</v>
      </c>
      <c r="N405" s="27">
        <f t="shared" si="43"/>
        <v>0.95660881174899859</v>
      </c>
      <c r="O405" s="9">
        <v>3</v>
      </c>
      <c r="P405" s="9">
        <v>5</v>
      </c>
      <c r="Q405" s="9">
        <v>4</v>
      </c>
      <c r="R405" s="9">
        <v>4</v>
      </c>
      <c r="S405" s="26">
        <f t="shared" si="49"/>
        <v>0</v>
      </c>
      <c r="T405" s="26">
        <f t="shared" si="44"/>
        <v>0</v>
      </c>
      <c r="U405" s="26">
        <f t="shared" si="45"/>
        <v>0</v>
      </c>
      <c r="V405" s="26">
        <f t="shared" si="46"/>
        <v>0</v>
      </c>
      <c r="W405" s="26">
        <f t="shared" si="47"/>
        <v>0</v>
      </c>
      <c r="X405" s="26">
        <f t="shared" si="48"/>
        <v>0</v>
      </c>
    </row>
    <row r="406" spans="1:24">
      <c r="A406" s="27" t="s">
        <v>3115</v>
      </c>
      <c r="B406" s="27">
        <v>9.2899999999999991</v>
      </c>
      <c r="C406" s="27">
        <v>9.2899999999999991</v>
      </c>
      <c r="D406" s="27">
        <v>20.270000398158999</v>
      </c>
      <c r="E406" s="163" t="s">
        <v>4222</v>
      </c>
      <c r="F406" s="28" t="s">
        <v>2278</v>
      </c>
      <c r="G406" s="29" t="s">
        <v>1402</v>
      </c>
      <c r="H406" s="9" t="s">
        <v>8</v>
      </c>
      <c r="I406" s="9">
        <v>5</v>
      </c>
      <c r="J406" s="27">
        <v>6.91</v>
      </c>
      <c r="K406" s="27">
        <v>6</v>
      </c>
      <c r="L406" s="27">
        <v>3.77</v>
      </c>
      <c r="M406" s="27">
        <v>4</v>
      </c>
      <c r="N406" s="27">
        <f t="shared" si="43"/>
        <v>1.6615186615186617</v>
      </c>
      <c r="O406" s="9">
        <v>4</v>
      </c>
      <c r="P406" s="9">
        <v>3</v>
      </c>
      <c r="Q406" s="9">
        <v>2</v>
      </c>
      <c r="R406" s="9">
        <v>2</v>
      </c>
      <c r="S406" s="26">
        <f t="shared" si="49"/>
        <v>0</v>
      </c>
      <c r="T406" s="26">
        <f t="shared" si="44"/>
        <v>0</v>
      </c>
      <c r="U406" s="26">
        <f t="shared" si="45"/>
        <v>0</v>
      </c>
      <c r="V406" s="26">
        <f t="shared" si="46"/>
        <v>0</v>
      </c>
      <c r="W406" s="26">
        <f t="shared" si="47"/>
        <v>0</v>
      </c>
      <c r="X406" s="26">
        <f t="shared" si="48"/>
        <v>0</v>
      </c>
    </row>
    <row r="407" spans="1:24">
      <c r="A407" s="27" t="s">
        <v>3116</v>
      </c>
      <c r="B407" s="27">
        <v>9.27</v>
      </c>
      <c r="C407" s="27">
        <v>9.27</v>
      </c>
      <c r="D407" s="27">
        <v>27.140000462532001</v>
      </c>
      <c r="E407" s="163" t="s">
        <v>4566</v>
      </c>
      <c r="F407" s="28" t="s">
        <v>956</v>
      </c>
      <c r="G407" s="29" t="s">
        <v>280</v>
      </c>
      <c r="H407" s="9" t="s">
        <v>8</v>
      </c>
      <c r="I407" s="9">
        <v>7</v>
      </c>
      <c r="J407" s="27">
        <v>2.12</v>
      </c>
      <c r="K407" s="27">
        <v>4.28</v>
      </c>
      <c r="L407" s="27">
        <v>7.26</v>
      </c>
      <c r="M407" s="27">
        <v>8.3000000000000007</v>
      </c>
      <c r="N407" s="27">
        <f t="shared" si="43"/>
        <v>0.41131105398457585</v>
      </c>
      <c r="O407" s="9">
        <v>2</v>
      </c>
      <c r="P407" s="9">
        <v>3</v>
      </c>
      <c r="Q407" s="9">
        <v>5</v>
      </c>
      <c r="R407" s="9">
        <v>4</v>
      </c>
      <c r="S407" s="26">
        <f t="shared" si="49"/>
        <v>1</v>
      </c>
      <c r="T407" s="26">
        <f t="shared" si="44"/>
        <v>0</v>
      </c>
      <c r="U407" s="26">
        <f t="shared" si="45"/>
        <v>1</v>
      </c>
      <c r="V407" s="26">
        <f t="shared" si="46"/>
        <v>0</v>
      </c>
      <c r="W407" s="26">
        <f t="shared" si="47"/>
        <v>0</v>
      </c>
      <c r="X407" s="26">
        <f t="shared" si="48"/>
        <v>0</v>
      </c>
    </row>
    <row r="408" spans="1:24">
      <c r="A408" s="27" t="s">
        <v>3117</v>
      </c>
      <c r="B408" s="27">
        <v>9.25</v>
      </c>
      <c r="C408" s="27">
        <v>9.25</v>
      </c>
      <c r="D408" s="27">
        <v>16.830000281333898</v>
      </c>
      <c r="E408" s="163" t="s">
        <v>4223</v>
      </c>
      <c r="F408" s="28" t="s">
        <v>1403</v>
      </c>
      <c r="G408" s="29" t="s">
        <v>204</v>
      </c>
      <c r="H408" s="9" t="s">
        <v>8</v>
      </c>
      <c r="I408" s="9">
        <v>6</v>
      </c>
      <c r="J408" s="27">
        <v>7.91</v>
      </c>
      <c r="K408" s="27">
        <v>4</v>
      </c>
      <c r="L408" s="27"/>
      <c r="M408" s="27"/>
      <c r="N408" s="27" t="e">
        <f t="shared" si="43"/>
        <v>#DIV/0!</v>
      </c>
      <c r="O408" s="9">
        <v>5</v>
      </c>
      <c r="P408" s="9">
        <v>2</v>
      </c>
      <c r="Q408" s="9"/>
      <c r="R408" s="9"/>
      <c r="S408" s="26">
        <f t="shared" si="49"/>
        <v>0</v>
      </c>
      <c r="T408" s="26">
        <f t="shared" si="44"/>
        <v>0</v>
      </c>
      <c r="U408" s="26">
        <f t="shared" si="45"/>
        <v>0</v>
      </c>
      <c r="V408" s="26">
        <f t="shared" si="46"/>
        <v>0</v>
      </c>
      <c r="W408" s="26">
        <f t="shared" si="47"/>
        <v>1</v>
      </c>
      <c r="X408" s="26">
        <f t="shared" si="48"/>
        <v>1</v>
      </c>
    </row>
    <row r="409" spans="1:24">
      <c r="A409" s="27" t="s">
        <v>3118</v>
      </c>
      <c r="B409" s="27">
        <v>9.23</v>
      </c>
      <c r="C409" s="27">
        <v>9.23</v>
      </c>
      <c r="D409" s="27">
        <v>12.630000710487399</v>
      </c>
      <c r="E409" s="163" t="s">
        <v>4224</v>
      </c>
      <c r="F409" s="28" t="s">
        <v>1420</v>
      </c>
      <c r="G409" s="29" t="s">
        <v>1421</v>
      </c>
      <c r="H409" s="9" t="s">
        <v>8</v>
      </c>
      <c r="I409" s="9">
        <v>5</v>
      </c>
      <c r="J409" s="27">
        <v>5.03</v>
      </c>
      <c r="K409" s="27">
        <v>2</v>
      </c>
      <c r="L409" s="27"/>
      <c r="M409" s="27"/>
      <c r="N409" s="27" t="e">
        <f t="shared" si="43"/>
        <v>#DIV/0!</v>
      </c>
      <c r="O409" s="9">
        <v>4</v>
      </c>
      <c r="P409" s="9">
        <v>1</v>
      </c>
      <c r="Q409" s="9"/>
      <c r="R409" s="9"/>
      <c r="S409" s="26">
        <f t="shared" si="49"/>
        <v>0</v>
      </c>
      <c r="T409" s="26">
        <f t="shared" si="44"/>
        <v>0</v>
      </c>
      <c r="U409" s="26">
        <f t="shared" si="45"/>
        <v>0</v>
      </c>
      <c r="V409" s="26">
        <f t="shared" si="46"/>
        <v>0</v>
      </c>
      <c r="W409" s="26">
        <f t="shared" si="47"/>
        <v>0</v>
      </c>
      <c r="X409" s="26">
        <f t="shared" si="48"/>
        <v>0</v>
      </c>
    </row>
    <row r="410" spans="1:24">
      <c r="A410" s="27" t="s">
        <v>3119</v>
      </c>
      <c r="B410" s="27">
        <v>9.2100000000000009</v>
      </c>
      <c r="C410" s="27">
        <v>12.85</v>
      </c>
      <c r="D410" s="27">
        <v>32.940000295639003</v>
      </c>
      <c r="E410" s="163" t="s">
        <v>4567</v>
      </c>
      <c r="F410" s="28" t="s">
        <v>1404</v>
      </c>
      <c r="G410" s="29" t="s">
        <v>281</v>
      </c>
      <c r="H410" s="9" t="s">
        <v>8</v>
      </c>
      <c r="I410" s="9">
        <v>7</v>
      </c>
      <c r="J410" s="27">
        <v>7.89</v>
      </c>
      <c r="K410" s="27">
        <v>5.43</v>
      </c>
      <c r="L410" s="27">
        <v>4</v>
      </c>
      <c r="M410" s="27">
        <v>6</v>
      </c>
      <c r="N410" s="27">
        <f t="shared" si="43"/>
        <v>1.3320000000000001</v>
      </c>
      <c r="O410" s="9">
        <v>5</v>
      </c>
      <c r="P410" s="9">
        <v>3</v>
      </c>
      <c r="Q410" s="9">
        <v>4</v>
      </c>
      <c r="R410" s="9">
        <v>3</v>
      </c>
      <c r="S410" s="26">
        <f t="shared" si="49"/>
        <v>0</v>
      </c>
      <c r="T410" s="26">
        <f t="shared" si="44"/>
        <v>0</v>
      </c>
      <c r="U410" s="26">
        <f t="shared" si="45"/>
        <v>0</v>
      </c>
      <c r="V410" s="26">
        <f t="shared" si="46"/>
        <v>0</v>
      </c>
      <c r="W410" s="26">
        <f t="shared" si="47"/>
        <v>0</v>
      </c>
      <c r="X410" s="26">
        <f t="shared" si="48"/>
        <v>0</v>
      </c>
    </row>
    <row r="411" spans="1:24">
      <c r="A411" s="27" t="s">
        <v>3120</v>
      </c>
      <c r="B411" s="27">
        <v>9.16</v>
      </c>
      <c r="C411" s="27">
        <v>9.16</v>
      </c>
      <c r="D411" s="27">
        <v>9.9590003490447998</v>
      </c>
      <c r="E411" s="163" t="s">
        <v>4568</v>
      </c>
      <c r="F411" s="28" t="s">
        <v>1405</v>
      </c>
      <c r="G411" s="29" t="s">
        <v>251</v>
      </c>
      <c r="H411" s="9" t="s">
        <v>8</v>
      </c>
      <c r="I411" s="9">
        <v>4</v>
      </c>
      <c r="J411" s="27">
        <v>1.86</v>
      </c>
      <c r="K411" s="27">
        <v>6.25</v>
      </c>
      <c r="L411" s="27">
        <v>6.52</v>
      </c>
      <c r="M411" s="27">
        <v>6.87</v>
      </c>
      <c r="N411" s="27">
        <f t="shared" si="43"/>
        <v>0.60567587752053764</v>
      </c>
      <c r="O411" s="9">
        <v>1</v>
      </c>
      <c r="P411" s="9">
        <v>3</v>
      </c>
      <c r="Q411" s="9">
        <v>3</v>
      </c>
      <c r="R411" s="9">
        <v>3</v>
      </c>
      <c r="S411" s="26">
        <f t="shared" si="49"/>
        <v>0</v>
      </c>
      <c r="T411" s="26">
        <f t="shared" si="44"/>
        <v>0</v>
      </c>
      <c r="U411" s="26">
        <f t="shared" si="45"/>
        <v>0</v>
      </c>
      <c r="V411" s="26">
        <f t="shared" si="46"/>
        <v>0</v>
      </c>
      <c r="W411" s="26">
        <f t="shared" si="47"/>
        <v>0</v>
      </c>
      <c r="X411" s="26">
        <f t="shared" si="48"/>
        <v>0</v>
      </c>
    </row>
    <row r="412" spans="1:24">
      <c r="A412" s="27" t="s">
        <v>3121</v>
      </c>
      <c r="B412" s="27">
        <v>9.1</v>
      </c>
      <c r="C412" s="27">
        <v>9.1</v>
      </c>
      <c r="D412" s="27">
        <v>12.610000371932999</v>
      </c>
      <c r="E412" s="163" t="s">
        <v>4249</v>
      </c>
      <c r="F412" s="28" t="s">
        <v>956</v>
      </c>
      <c r="G412" s="29" t="s">
        <v>1406</v>
      </c>
      <c r="H412" s="9" t="s">
        <v>8</v>
      </c>
      <c r="I412" s="9">
        <v>6</v>
      </c>
      <c r="J412" s="27">
        <v>5.15</v>
      </c>
      <c r="K412" s="27">
        <v>8</v>
      </c>
      <c r="L412" s="27">
        <v>2.5</v>
      </c>
      <c r="M412" s="27">
        <v>2.5099999999999998</v>
      </c>
      <c r="N412" s="27">
        <f t="shared" si="43"/>
        <v>2.6247504990019963</v>
      </c>
      <c r="O412" s="9">
        <v>4</v>
      </c>
      <c r="P412" s="9">
        <v>4</v>
      </c>
      <c r="Q412" s="9">
        <v>3</v>
      </c>
      <c r="R412" s="9">
        <v>2</v>
      </c>
      <c r="S412" s="26">
        <f t="shared" si="49"/>
        <v>0</v>
      </c>
      <c r="T412" s="26">
        <f t="shared" si="44"/>
        <v>0</v>
      </c>
      <c r="U412" s="26">
        <f t="shared" si="45"/>
        <v>0</v>
      </c>
      <c r="V412" s="26">
        <f t="shared" si="46"/>
        <v>1</v>
      </c>
      <c r="W412" s="26">
        <f t="shared" si="47"/>
        <v>0</v>
      </c>
      <c r="X412" s="26">
        <f t="shared" si="48"/>
        <v>1</v>
      </c>
    </row>
    <row r="413" spans="1:24">
      <c r="A413" s="27" t="s">
        <v>3122</v>
      </c>
      <c r="B413" s="27">
        <v>9.0399999999999991</v>
      </c>
      <c r="C413" s="27">
        <v>9.0399999999999991</v>
      </c>
      <c r="D413" s="27">
        <v>11.2300001084805</v>
      </c>
      <c r="E413" s="163" t="s">
        <v>4569</v>
      </c>
      <c r="F413" s="28" t="s">
        <v>1408</v>
      </c>
      <c r="G413" s="29" t="s">
        <v>1407</v>
      </c>
      <c r="H413" s="9" t="s">
        <v>8</v>
      </c>
      <c r="I413" s="9">
        <v>5</v>
      </c>
      <c r="J413" s="27">
        <v>2</v>
      </c>
      <c r="K413" s="27">
        <v>9.44</v>
      </c>
      <c r="L413" s="27">
        <v>4</v>
      </c>
      <c r="M413" s="27">
        <v>6</v>
      </c>
      <c r="N413" s="27">
        <f t="shared" si="43"/>
        <v>1.1439999999999999</v>
      </c>
      <c r="O413" s="9">
        <v>1</v>
      </c>
      <c r="P413" s="9">
        <v>5</v>
      </c>
      <c r="Q413" s="9">
        <v>2</v>
      </c>
      <c r="R413" s="9">
        <v>3</v>
      </c>
      <c r="S413" s="26">
        <f t="shared" si="49"/>
        <v>0</v>
      </c>
      <c r="T413" s="26">
        <f t="shared" si="44"/>
        <v>0</v>
      </c>
      <c r="U413" s="26">
        <f t="shared" si="45"/>
        <v>0</v>
      </c>
      <c r="V413" s="26">
        <f t="shared" si="46"/>
        <v>0</v>
      </c>
      <c r="W413" s="26">
        <f t="shared" si="47"/>
        <v>0</v>
      </c>
      <c r="X413" s="26">
        <f t="shared" si="48"/>
        <v>0</v>
      </c>
    </row>
    <row r="414" spans="1:24">
      <c r="A414" s="27" t="s">
        <v>3123</v>
      </c>
      <c r="B414" s="27">
        <v>9.0299999999999994</v>
      </c>
      <c r="C414" s="27">
        <v>9.0299999999999994</v>
      </c>
      <c r="D414" s="27">
        <v>26.629999279975902</v>
      </c>
      <c r="E414" s="163" t="s">
        <v>4570</v>
      </c>
      <c r="F414" s="28" t="s">
        <v>1409</v>
      </c>
      <c r="G414" s="29" t="s">
        <v>282</v>
      </c>
      <c r="H414" s="9" t="s">
        <v>8</v>
      </c>
      <c r="I414" s="9">
        <v>5</v>
      </c>
      <c r="J414" s="27">
        <v>5.21</v>
      </c>
      <c r="K414" s="27">
        <v>7.43</v>
      </c>
      <c r="L414" s="27">
        <v>4.8099999999999996</v>
      </c>
      <c r="M414" s="27">
        <v>7.09</v>
      </c>
      <c r="N414" s="27">
        <f t="shared" si="43"/>
        <v>1.0621848739495801</v>
      </c>
      <c r="O414" s="9">
        <v>3</v>
      </c>
      <c r="P414" s="9">
        <v>4</v>
      </c>
      <c r="Q414" s="9">
        <v>3</v>
      </c>
      <c r="R414" s="9">
        <v>4</v>
      </c>
      <c r="S414" s="26">
        <f t="shared" si="49"/>
        <v>0</v>
      </c>
      <c r="T414" s="26">
        <f t="shared" si="44"/>
        <v>0</v>
      </c>
      <c r="U414" s="26">
        <f t="shared" si="45"/>
        <v>0</v>
      </c>
      <c r="V414" s="26">
        <f t="shared" si="46"/>
        <v>0</v>
      </c>
      <c r="W414" s="26">
        <f t="shared" si="47"/>
        <v>0</v>
      </c>
      <c r="X414" s="26">
        <f t="shared" si="48"/>
        <v>0</v>
      </c>
    </row>
    <row r="415" spans="1:24">
      <c r="A415" s="27" t="s">
        <v>3124</v>
      </c>
      <c r="B415" s="27">
        <v>9.01</v>
      </c>
      <c r="C415" s="27">
        <v>9.01</v>
      </c>
      <c r="D415" s="27">
        <v>28.9000004529953</v>
      </c>
      <c r="E415" s="163" t="s">
        <v>4571</v>
      </c>
      <c r="F415" s="28" t="s">
        <v>1410</v>
      </c>
      <c r="G415" s="29" t="s">
        <v>283</v>
      </c>
      <c r="H415" s="9" t="s">
        <v>8</v>
      </c>
      <c r="I415" s="9">
        <v>6</v>
      </c>
      <c r="J415" s="27">
        <v>4.5999999999999996</v>
      </c>
      <c r="K415" s="27">
        <v>8.01</v>
      </c>
      <c r="L415" s="27">
        <v>4.28</v>
      </c>
      <c r="M415" s="27">
        <v>4.09</v>
      </c>
      <c r="N415" s="27">
        <f t="shared" si="43"/>
        <v>1.5065710872162483</v>
      </c>
      <c r="O415" s="9">
        <v>2</v>
      </c>
      <c r="P415" s="9">
        <v>4</v>
      </c>
      <c r="Q415" s="9">
        <v>3</v>
      </c>
      <c r="R415" s="9">
        <v>3</v>
      </c>
      <c r="S415" s="26">
        <f t="shared" si="49"/>
        <v>0</v>
      </c>
      <c r="T415" s="26">
        <f t="shared" si="44"/>
        <v>0</v>
      </c>
      <c r="U415" s="26">
        <f t="shared" si="45"/>
        <v>0</v>
      </c>
      <c r="V415" s="26">
        <f t="shared" si="46"/>
        <v>0</v>
      </c>
      <c r="W415" s="26">
        <f t="shared" si="47"/>
        <v>0</v>
      </c>
      <c r="X415" s="26">
        <f t="shared" si="48"/>
        <v>0</v>
      </c>
    </row>
    <row r="416" spans="1:24">
      <c r="A416" s="27" t="s">
        <v>3125</v>
      </c>
      <c r="B416" s="27">
        <v>9</v>
      </c>
      <c r="C416" s="27">
        <v>9</v>
      </c>
      <c r="D416" s="27">
        <v>19.6700006723404</v>
      </c>
      <c r="E416" s="163" t="s">
        <v>4572</v>
      </c>
      <c r="F416" s="28" t="s">
        <v>1411</v>
      </c>
      <c r="G416" s="29" t="s">
        <v>284</v>
      </c>
      <c r="H416" s="9" t="s">
        <v>8</v>
      </c>
      <c r="I416" s="9">
        <v>7</v>
      </c>
      <c r="J416" s="27"/>
      <c r="K416" s="27">
        <v>7.92</v>
      </c>
      <c r="L416" s="27">
        <v>0.42</v>
      </c>
      <c r="M416" s="27"/>
      <c r="N416" s="27">
        <f t="shared" si="43"/>
        <v>18.857142857142858</v>
      </c>
      <c r="O416" s="9"/>
      <c r="P416" s="9">
        <v>4</v>
      </c>
      <c r="Q416" s="9">
        <v>1</v>
      </c>
      <c r="R416" s="9"/>
      <c r="S416" s="26">
        <f t="shared" si="49"/>
        <v>0</v>
      </c>
      <c r="T416" s="26">
        <f t="shared" si="44"/>
        <v>0</v>
      </c>
      <c r="U416" s="26">
        <f t="shared" si="45"/>
        <v>0</v>
      </c>
      <c r="V416" s="26">
        <f t="shared" si="46"/>
        <v>0</v>
      </c>
      <c r="W416" s="26">
        <f t="shared" si="47"/>
        <v>0</v>
      </c>
      <c r="X416" s="26">
        <f t="shared" si="48"/>
        <v>0</v>
      </c>
    </row>
    <row r="417" spans="1:24">
      <c r="A417" s="27" t="s">
        <v>3126</v>
      </c>
      <c r="B417" s="27">
        <v>8.99</v>
      </c>
      <c r="C417" s="27">
        <v>8.99</v>
      </c>
      <c r="D417" s="27">
        <v>24.029999971389799</v>
      </c>
      <c r="E417" s="163" t="s">
        <v>4573</v>
      </c>
      <c r="F417" s="28" t="s">
        <v>1412</v>
      </c>
      <c r="G417" s="29" t="s">
        <v>285</v>
      </c>
      <c r="H417" s="9" t="s">
        <v>8</v>
      </c>
      <c r="I417" s="9">
        <v>6</v>
      </c>
      <c r="J417" s="27">
        <v>4.08</v>
      </c>
      <c r="K417" s="27">
        <v>5.44</v>
      </c>
      <c r="L417" s="27">
        <v>6.38</v>
      </c>
      <c r="M417" s="27">
        <v>7.29</v>
      </c>
      <c r="N417" s="27">
        <f t="shared" si="43"/>
        <v>0.69641550841258226</v>
      </c>
      <c r="O417" s="9">
        <v>2</v>
      </c>
      <c r="P417" s="9">
        <v>4</v>
      </c>
      <c r="Q417" s="9">
        <v>4</v>
      </c>
      <c r="R417" s="9">
        <v>4</v>
      </c>
      <c r="S417" s="26">
        <f t="shared" si="49"/>
        <v>0</v>
      </c>
      <c r="T417" s="26">
        <f t="shared" si="44"/>
        <v>0</v>
      </c>
      <c r="U417" s="26">
        <f t="shared" si="45"/>
        <v>0</v>
      </c>
      <c r="V417" s="26">
        <f t="shared" si="46"/>
        <v>0</v>
      </c>
      <c r="W417" s="26">
        <f t="shared" si="47"/>
        <v>0</v>
      </c>
      <c r="X417" s="26">
        <f t="shared" si="48"/>
        <v>0</v>
      </c>
    </row>
    <row r="418" spans="1:24">
      <c r="A418" s="27" t="s">
        <v>3127</v>
      </c>
      <c r="B418" s="27">
        <v>8.94</v>
      </c>
      <c r="C418" s="27">
        <v>8.98</v>
      </c>
      <c r="D418" s="27">
        <v>32.039999961852999</v>
      </c>
      <c r="E418" s="163" t="s">
        <v>4574</v>
      </c>
      <c r="F418" s="28" t="s">
        <v>1413</v>
      </c>
      <c r="G418" s="29" t="s">
        <v>286</v>
      </c>
      <c r="H418" s="9" t="s">
        <v>8</v>
      </c>
      <c r="I418" s="9">
        <v>5</v>
      </c>
      <c r="J418" s="27"/>
      <c r="K418" s="27">
        <v>8.0500000000000007</v>
      </c>
      <c r="L418" s="27"/>
      <c r="M418" s="27">
        <v>2.83</v>
      </c>
      <c r="N418" s="27">
        <f t="shared" si="43"/>
        <v>2.8445229681978801</v>
      </c>
      <c r="O418" s="9"/>
      <c r="P418" s="9">
        <v>4</v>
      </c>
      <c r="Q418" s="9"/>
      <c r="R418" s="9">
        <v>2</v>
      </c>
      <c r="S418" s="26">
        <f t="shared" si="49"/>
        <v>0</v>
      </c>
      <c r="T418" s="26">
        <f t="shared" si="44"/>
        <v>0</v>
      </c>
      <c r="U418" s="26">
        <f t="shared" si="45"/>
        <v>0</v>
      </c>
      <c r="V418" s="26">
        <f t="shared" si="46"/>
        <v>0</v>
      </c>
      <c r="W418" s="26">
        <f t="shared" si="47"/>
        <v>0</v>
      </c>
      <c r="X418" s="26">
        <f t="shared" si="48"/>
        <v>0</v>
      </c>
    </row>
    <row r="419" spans="1:24">
      <c r="A419" s="27" t="s">
        <v>3128</v>
      </c>
      <c r="B419" s="27">
        <v>8.91</v>
      </c>
      <c r="C419" s="27">
        <v>8.91</v>
      </c>
      <c r="D419" s="27">
        <v>8.5079997777938807</v>
      </c>
      <c r="E419" s="163" t="s">
        <v>4575</v>
      </c>
      <c r="F419" s="28" t="s">
        <v>1415</v>
      </c>
      <c r="G419" s="29" t="s">
        <v>1414</v>
      </c>
      <c r="H419" s="9" t="s">
        <v>8</v>
      </c>
      <c r="I419" s="9">
        <v>5</v>
      </c>
      <c r="J419" s="27">
        <v>0.45</v>
      </c>
      <c r="K419" s="27">
        <v>8.18</v>
      </c>
      <c r="L419" s="27">
        <v>0.3</v>
      </c>
      <c r="M419" s="27"/>
      <c r="N419" s="27">
        <f t="shared" si="43"/>
        <v>14.383333333333333</v>
      </c>
      <c r="O419" s="9">
        <v>0</v>
      </c>
      <c r="P419" s="9">
        <v>4</v>
      </c>
      <c r="Q419" s="9">
        <v>1</v>
      </c>
      <c r="R419" s="9"/>
      <c r="S419" s="26">
        <f t="shared" si="49"/>
        <v>0</v>
      </c>
      <c r="T419" s="26">
        <f t="shared" si="44"/>
        <v>0</v>
      </c>
      <c r="U419" s="26">
        <f t="shared" si="45"/>
        <v>0</v>
      </c>
      <c r="V419" s="26">
        <f t="shared" si="46"/>
        <v>0</v>
      </c>
      <c r="W419" s="26">
        <f t="shared" si="47"/>
        <v>0</v>
      </c>
      <c r="X419" s="26">
        <f t="shared" si="48"/>
        <v>0</v>
      </c>
    </row>
    <row r="420" spans="1:24">
      <c r="A420" s="27" t="s">
        <v>3129</v>
      </c>
      <c r="B420" s="27">
        <v>8.89</v>
      </c>
      <c r="C420" s="27">
        <v>8.89</v>
      </c>
      <c r="D420" s="27">
        <v>17.049999535083799</v>
      </c>
      <c r="E420" s="163" t="s">
        <v>4576</v>
      </c>
      <c r="F420" s="28" t="s">
        <v>1419</v>
      </c>
      <c r="G420" s="29" t="s">
        <v>1418</v>
      </c>
      <c r="H420" s="9" t="s">
        <v>8</v>
      </c>
      <c r="I420" s="9">
        <v>5</v>
      </c>
      <c r="J420" s="27">
        <v>0.72</v>
      </c>
      <c r="K420" s="27">
        <v>2.42</v>
      </c>
      <c r="L420" s="27">
        <v>9.24</v>
      </c>
      <c r="M420" s="27">
        <v>4.72</v>
      </c>
      <c r="N420" s="27">
        <f t="shared" si="43"/>
        <v>0.22492836676217762</v>
      </c>
      <c r="O420" s="9">
        <v>1</v>
      </c>
      <c r="P420" s="9">
        <v>3</v>
      </c>
      <c r="Q420" s="9">
        <v>5</v>
      </c>
      <c r="R420" s="9">
        <v>2</v>
      </c>
      <c r="S420" s="26">
        <f t="shared" si="49"/>
        <v>1</v>
      </c>
      <c r="T420" s="26">
        <f t="shared" si="44"/>
        <v>0</v>
      </c>
      <c r="U420" s="26">
        <f t="shared" si="45"/>
        <v>1</v>
      </c>
      <c r="V420" s="26">
        <f t="shared" si="46"/>
        <v>0</v>
      </c>
      <c r="W420" s="26">
        <f t="shared" si="47"/>
        <v>0</v>
      </c>
      <c r="X420" s="26">
        <f t="shared" si="48"/>
        <v>0</v>
      </c>
    </row>
    <row r="421" spans="1:24">
      <c r="A421" s="27" t="s">
        <v>3130</v>
      </c>
      <c r="B421" s="27">
        <v>8.7899999999999991</v>
      </c>
      <c r="C421" s="27">
        <v>8.7899999999999991</v>
      </c>
      <c r="D421" s="27">
        <v>14.229999482631699</v>
      </c>
      <c r="E421" s="163" t="s">
        <v>4577</v>
      </c>
      <c r="F421" s="28" t="s">
        <v>1422</v>
      </c>
      <c r="G421" s="29" t="s">
        <v>287</v>
      </c>
      <c r="H421" s="9" t="s">
        <v>8</v>
      </c>
      <c r="I421" s="9">
        <v>5</v>
      </c>
      <c r="J421" s="27">
        <v>2</v>
      </c>
      <c r="K421" s="27">
        <v>0.61</v>
      </c>
      <c r="L421" s="27">
        <v>3.84</v>
      </c>
      <c r="M421" s="27">
        <v>2.71</v>
      </c>
      <c r="N421" s="27">
        <f t="shared" si="43"/>
        <v>0.3984732824427481</v>
      </c>
      <c r="O421" s="9">
        <v>1</v>
      </c>
      <c r="P421" s="9">
        <v>1</v>
      </c>
      <c r="Q421" s="9">
        <v>2</v>
      </c>
      <c r="R421" s="9">
        <v>2</v>
      </c>
      <c r="S421" s="26">
        <f t="shared" si="49"/>
        <v>0</v>
      </c>
      <c r="T421" s="26">
        <f t="shared" si="44"/>
        <v>0</v>
      </c>
      <c r="U421" s="26">
        <f t="shared" si="45"/>
        <v>0</v>
      </c>
      <c r="V421" s="26">
        <f t="shared" si="46"/>
        <v>0</v>
      </c>
      <c r="W421" s="26">
        <f t="shared" si="47"/>
        <v>0</v>
      </c>
      <c r="X421" s="26">
        <f t="shared" si="48"/>
        <v>0</v>
      </c>
    </row>
    <row r="422" spans="1:24">
      <c r="A422" s="27" t="s">
        <v>3131</v>
      </c>
      <c r="B422" s="27">
        <v>8.74</v>
      </c>
      <c r="C422" s="27">
        <v>8.74</v>
      </c>
      <c r="D422" s="27">
        <v>58.429998159408598</v>
      </c>
      <c r="E422" s="163" t="s">
        <v>4578</v>
      </c>
      <c r="F422" s="28" t="s">
        <v>1425</v>
      </c>
      <c r="G422" s="29" t="s">
        <v>288</v>
      </c>
      <c r="H422" s="9" t="s">
        <v>8</v>
      </c>
      <c r="I422" s="9">
        <v>5</v>
      </c>
      <c r="J422" s="27">
        <v>3.14</v>
      </c>
      <c r="K422" s="27">
        <v>5.33</v>
      </c>
      <c r="L422" s="27">
        <v>5.03</v>
      </c>
      <c r="M422" s="27">
        <v>5.48</v>
      </c>
      <c r="N422" s="27">
        <f t="shared" si="43"/>
        <v>0.80589914367269266</v>
      </c>
      <c r="O422" s="9">
        <v>2</v>
      </c>
      <c r="P422" s="9">
        <v>3</v>
      </c>
      <c r="Q422" s="9">
        <v>3</v>
      </c>
      <c r="R422" s="9">
        <v>3</v>
      </c>
      <c r="S422" s="26">
        <f t="shared" si="49"/>
        <v>0</v>
      </c>
      <c r="T422" s="26">
        <f t="shared" si="44"/>
        <v>0</v>
      </c>
      <c r="U422" s="26">
        <f t="shared" si="45"/>
        <v>0</v>
      </c>
      <c r="V422" s="26">
        <f t="shared" si="46"/>
        <v>0</v>
      </c>
      <c r="W422" s="26">
        <f t="shared" si="47"/>
        <v>0</v>
      </c>
      <c r="X422" s="26">
        <f t="shared" si="48"/>
        <v>0</v>
      </c>
    </row>
    <row r="423" spans="1:24">
      <c r="A423" s="27" t="s">
        <v>3132</v>
      </c>
      <c r="B423" s="27">
        <v>8.69</v>
      </c>
      <c r="C423" s="27">
        <v>8.69</v>
      </c>
      <c r="D423" s="27">
        <v>13.4299993515015</v>
      </c>
      <c r="E423" s="163" t="s">
        <v>4225</v>
      </c>
      <c r="F423" s="28" t="s">
        <v>1426</v>
      </c>
      <c r="G423" s="29" t="s">
        <v>289</v>
      </c>
      <c r="H423" s="9" t="s">
        <v>8</v>
      </c>
      <c r="I423" s="9">
        <v>5</v>
      </c>
      <c r="J423" s="27">
        <v>6.12</v>
      </c>
      <c r="K423" s="27">
        <v>4.33</v>
      </c>
      <c r="L423" s="27"/>
      <c r="M423" s="27"/>
      <c r="N423" s="27" t="e">
        <f t="shared" si="43"/>
        <v>#DIV/0!</v>
      </c>
      <c r="O423" s="9">
        <v>4</v>
      </c>
      <c r="P423" s="9">
        <v>3</v>
      </c>
      <c r="Q423" s="9"/>
      <c r="R423" s="9"/>
      <c r="S423" s="26">
        <f t="shared" si="49"/>
        <v>0</v>
      </c>
      <c r="T423" s="26">
        <f t="shared" si="44"/>
        <v>0</v>
      </c>
      <c r="U423" s="26">
        <f t="shared" si="45"/>
        <v>0</v>
      </c>
      <c r="V423" s="26">
        <f t="shared" si="46"/>
        <v>0</v>
      </c>
      <c r="W423" s="26">
        <f t="shared" si="47"/>
        <v>1</v>
      </c>
      <c r="X423" s="26">
        <f t="shared" si="48"/>
        <v>1</v>
      </c>
    </row>
    <row r="424" spans="1:24">
      <c r="A424" s="27" t="s">
        <v>3133</v>
      </c>
      <c r="B424" s="27">
        <v>8.64</v>
      </c>
      <c r="C424" s="27">
        <v>8.64</v>
      </c>
      <c r="D424" s="27">
        <v>20.460000634193399</v>
      </c>
      <c r="E424" s="163" t="s">
        <v>4579</v>
      </c>
      <c r="F424" s="28" t="s">
        <v>1427</v>
      </c>
      <c r="G424" s="29" t="s">
        <v>290</v>
      </c>
      <c r="H424" s="9" t="s">
        <v>8</v>
      </c>
      <c r="I424" s="9">
        <v>7</v>
      </c>
      <c r="J424" s="27">
        <v>6.63</v>
      </c>
      <c r="K424" s="27"/>
      <c r="L424" s="27">
        <v>6</v>
      </c>
      <c r="M424" s="27">
        <v>6.1</v>
      </c>
      <c r="N424" s="27">
        <f t="shared" si="43"/>
        <v>1.0958677685950413</v>
      </c>
      <c r="O424" s="9">
        <v>4</v>
      </c>
      <c r="P424" s="9"/>
      <c r="Q424" s="9">
        <v>4</v>
      </c>
      <c r="R424" s="9">
        <v>5</v>
      </c>
      <c r="S424" s="26">
        <f t="shared" si="49"/>
        <v>0</v>
      </c>
      <c r="T424" s="26">
        <f t="shared" si="44"/>
        <v>0</v>
      </c>
      <c r="U424" s="26">
        <f t="shared" si="45"/>
        <v>0</v>
      </c>
      <c r="V424" s="26">
        <f t="shared" si="46"/>
        <v>0</v>
      </c>
      <c r="W424" s="26">
        <f t="shared" si="47"/>
        <v>0</v>
      </c>
      <c r="X424" s="26">
        <f t="shared" si="48"/>
        <v>0</v>
      </c>
    </row>
    <row r="425" spans="1:24">
      <c r="A425" s="27" t="s">
        <v>3134</v>
      </c>
      <c r="B425" s="27">
        <v>8.6300000000000008</v>
      </c>
      <c r="C425" s="27">
        <v>8.6300000000000008</v>
      </c>
      <c r="D425" s="27">
        <v>18.250000476837201</v>
      </c>
      <c r="E425" s="163" t="s">
        <v>4580</v>
      </c>
      <c r="F425" s="28" t="s">
        <v>1428</v>
      </c>
      <c r="G425" s="29" t="s">
        <v>1423</v>
      </c>
      <c r="H425" s="9" t="s">
        <v>8</v>
      </c>
      <c r="I425" s="9">
        <v>4</v>
      </c>
      <c r="J425" s="27"/>
      <c r="K425" s="27">
        <v>2.88</v>
      </c>
      <c r="L425" s="27">
        <v>8</v>
      </c>
      <c r="M425" s="27"/>
      <c r="N425" s="27">
        <f t="shared" si="43"/>
        <v>0.36</v>
      </c>
      <c r="O425" s="9"/>
      <c r="P425" s="9">
        <v>3</v>
      </c>
      <c r="Q425" s="9">
        <v>4</v>
      </c>
      <c r="R425" s="9"/>
      <c r="S425" s="26">
        <f t="shared" si="49"/>
        <v>0</v>
      </c>
      <c r="T425" s="26">
        <f t="shared" si="44"/>
        <v>0</v>
      </c>
      <c r="U425" s="26">
        <f t="shared" si="45"/>
        <v>0</v>
      </c>
      <c r="V425" s="26">
        <f t="shared" si="46"/>
        <v>0</v>
      </c>
      <c r="W425" s="26">
        <f t="shared" si="47"/>
        <v>0</v>
      </c>
      <c r="X425" s="26">
        <f t="shared" si="48"/>
        <v>0</v>
      </c>
    </row>
    <row r="426" spans="1:24">
      <c r="A426" s="27" t="s">
        <v>3135</v>
      </c>
      <c r="B426" s="27">
        <v>8.61</v>
      </c>
      <c r="C426" s="27">
        <v>8.61</v>
      </c>
      <c r="D426" s="27">
        <v>13.7199997901917</v>
      </c>
      <c r="E426" s="163" t="s">
        <v>4581</v>
      </c>
      <c r="F426" s="28" t="s">
        <v>1429</v>
      </c>
      <c r="G426" s="29" t="s">
        <v>1424</v>
      </c>
      <c r="H426" s="9" t="s">
        <v>8</v>
      </c>
      <c r="I426" s="9">
        <v>6</v>
      </c>
      <c r="J426" s="27">
        <v>3.72</v>
      </c>
      <c r="K426" s="27">
        <v>4.7300000000000004</v>
      </c>
      <c r="L426" s="27">
        <v>6</v>
      </c>
      <c r="M426" s="27">
        <v>1.27</v>
      </c>
      <c r="N426" s="27">
        <f t="shared" si="43"/>
        <v>1.1623108665749657</v>
      </c>
      <c r="O426" s="9">
        <v>2</v>
      </c>
      <c r="P426" s="9">
        <v>4</v>
      </c>
      <c r="Q426" s="9">
        <v>3</v>
      </c>
      <c r="R426" s="9">
        <v>2</v>
      </c>
      <c r="S426" s="26">
        <f t="shared" si="49"/>
        <v>0</v>
      </c>
      <c r="T426" s="26">
        <f t="shared" si="44"/>
        <v>0</v>
      </c>
      <c r="U426" s="26">
        <f t="shared" si="45"/>
        <v>0</v>
      </c>
      <c r="V426" s="26">
        <f t="shared" si="46"/>
        <v>0</v>
      </c>
      <c r="W426" s="26">
        <f t="shared" si="47"/>
        <v>0</v>
      </c>
      <c r="X426" s="26">
        <f t="shared" si="48"/>
        <v>0</v>
      </c>
    </row>
    <row r="427" spans="1:24">
      <c r="A427" s="27" t="s">
        <v>3136</v>
      </c>
      <c r="B427" s="27">
        <v>8.57</v>
      </c>
      <c r="C427" s="27">
        <v>12.82</v>
      </c>
      <c r="D427" s="27">
        <v>23.780000209808399</v>
      </c>
      <c r="E427" s="163" t="s">
        <v>4582</v>
      </c>
      <c r="F427" s="28" t="s">
        <v>1430</v>
      </c>
      <c r="G427" s="29" t="s">
        <v>291</v>
      </c>
      <c r="H427" s="9" t="s">
        <v>8</v>
      </c>
      <c r="I427" s="9">
        <v>6</v>
      </c>
      <c r="J427" s="27">
        <v>10.97</v>
      </c>
      <c r="K427" s="27">
        <v>0.97</v>
      </c>
      <c r="L427" s="27">
        <v>4.62</v>
      </c>
      <c r="M427" s="27">
        <v>4</v>
      </c>
      <c r="N427" s="27">
        <f t="shared" si="43"/>
        <v>1.3851508120649652</v>
      </c>
      <c r="O427" s="9">
        <v>5</v>
      </c>
      <c r="P427" s="9">
        <v>3</v>
      </c>
      <c r="Q427" s="9">
        <v>5</v>
      </c>
      <c r="R427" s="9">
        <v>4</v>
      </c>
      <c r="S427" s="26">
        <f t="shared" si="49"/>
        <v>0</v>
      </c>
      <c r="T427" s="26">
        <f t="shared" si="44"/>
        <v>0</v>
      </c>
      <c r="U427" s="26">
        <f t="shared" si="45"/>
        <v>0</v>
      </c>
      <c r="V427" s="26">
        <f t="shared" si="46"/>
        <v>0</v>
      </c>
      <c r="W427" s="26">
        <f t="shared" si="47"/>
        <v>0</v>
      </c>
      <c r="X427" s="26">
        <f t="shared" si="48"/>
        <v>0</v>
      </c>
    </row>
    <row r="428" spans="1:24">
      <c r="A428" s="27" t="s">
        <v>3137</v>
      </c>
      <c r="B428" s="27">
        <v>8.56</v>
      </c>
      <c r="C428" s="27">
        <v>8.56</v>
      </c>
      <c r="D428" s="27">
        <v>46.4300006628037</v>
      </c>
      <c r="E428" s="163" t="s">
        <v>4226</v>
      </c>
      <c r="F428" s="28" t="s">
        <v>1431</v>
      </c>
      <c r="G428" s="29" t="s">
        <v>1432</v>
      </c>
      <c r="H428" s="9" t="s">
        <v>8</v>
      </c>
      <c r="I428" s="9">
        <v>5</v>
      </c>
      <c r="J428" s="27">
        <v>8.7200000000000006</v>
      </c>
      <c r="K428" s="27">
        <v>4</v>
      </c>
      <c r="L428" s="27"/>
      <c r="M428" s="27"/>
      <c r="N428" s="27" t="e">
        <f t="shared" si="43"/>
        <v>#DIV/0!</v>
      </c>
      <c r="O428" s="9">
        <v>5</v>
      </c>
      <c r="P428" s="9">
        <v>2</v>
      </c>
      <c r="Q428" s="9"/>
      <c r="R428" s="9"/>
      <c r="S428" s="26">
        <f t="shared" si="49"/>
        <v>0</v>
      </c>
      <c r="T428" s="26">
        <f t="shared" si="44"/>
        <v>0</v>
      </c>
      <c r="U428" s="26">
        <f t="shared" si="45"/>
        <v>0</v>
      </c>
      <c r="V428" s="26">
        <f t="shared" si="46"/>
        <v>0</v>
      </c>
      <c r="W428" s="26">
        <f t="shared" si="47"/>
        <v>1</v>
      </c>
      <c r="X428" s="26">
        <f t="shared" si="48"/>
        <v>1</v>
      </c>
    </row>
    <row r="429" spans="1:24">
      <c r="A429" s="27" t="s">
        <v>3138</v>
      </c>
      <c r="B429" s="27">
        <v>8.5399999999999991</v>
      </c>
      <c r="C429" s="27">
        <v>8.5399999999999991</v>
      </c>
      <c r="D429" s="27">
        <v>8.3329997956752795</v>
      </c>
      <c r="E429" s="163" t="s">
        <v>4583</v>
      </c>
      <c r="F429" s="28" t="s">
        <v>24</v>
      </c>
      <c r="G429" s="29" t="s">
        <v>1433</v>
      </c>
      <c r="H429" s="9" t="s">
        <v>8</v>
      </c>
      <c r="I429" s="9">
        <v>5</v>
      </c>
      <c r="J429" s="27"/>
      <c r="K429" s="27">
        <v>3.71</v>
      </c>
      <c r="L429" s="27">
        <v>2.0099999999999998</v>
      </c>
      <c r="M429" s="27">
        <v>2.36</v>
      </c>
      <c r="N429" s="27">
        <f t="shared" si="43"/>
        <v>1.6979405034324946</v>
      </c>
      <c r="O429" s="9"/>
      <c r="P429" s="9">
        <v>3</v>
      </c>
      <c r="Q429" s="9">
        <v>1</v>
      </c>
      <c r="R429" s="9">
        <v>1</v>
      </c>
      <c r="S429" s="26">
        <f t="shared" si="49"/>
        <v>0</v>
      </c>
      <c r="T429" s="26">
        <f t="shared" si="44"/>
        <v>0</v>
      </c>
      <c r="U429" s="26">
        <f t="shared" si="45"/>
        <v>0</v>
      </c>
      <c r="V429" s="26">
        <f t="shared" si="46"/>
        <v>0</v>
      </c>
      <c r="W429" s="26">
        <f t="shared" si="47"/>
        <v>0</v>
      </c>
      <c r="X429" s="26">
        <f t="shared" si="48"/>
        <v>0</v>
      </c>
    </row>
    <row r="430" spans="1:24">
      <c r="A430" s="27" t="s">
        <v>3139</v>
      </c>
      <c r="B430" s="27">
        <v>8.5</v>
      </c>
      <c r="C430" s="27">
        <v>8.5</v>
      </c>
      <c r="D430" s="27">
        <v>29.730001091957099</v>
      </c>
      <c r="E430" s="163" t="s">
        <v>4584</v>
      </c>
      <c r="F430" s="28" t="s">
        <v>1434</v>
      </c>
      <c r="G430" s="29" t="s">
        <v>292</v>
      </c>
      <c r="H430" s="9" t="s">
        <v>8</v>
      </c>
      <c r="I430" s="9">
        <v>4</v>
      </c>
      <c r="J430" s="27">
        <v>2</v>
      </c>
      <c r="K430" s="27">
        <v>4.41</v>
      </c>
      <c r="L430" s="27"/>
      <c r="M430" s="27"/>
      <c r="N430" s="27" t="e">
        <f t="shared" si="43"/>
        <v>#DIV/0!</v>
      </c>
      <c r="O430" s="9">
        <v>1</v>
      </c>
      <c r="P430" s="9">
        <v>3</v>
      </c>
      <c r="Q430" s="9"/>
      <c r="R430" s="9"/>
      <c r="S430" s="26">
        <f t="shared" si="49"/>
        <v>0</v>
      </c>
      <c r="T430" s="26">
        <f t="shared" si="44"/>
        <v>0</v>
      </c>
      <c r="U430" s="26">
        <f t="shared" si="45"/>
        <v>0</v>
      </c>
      <c r="V430" s="26">
        <f t="shared" si="46"/>
        <v>0</v>
      </c>
      <c r="W430" s="26">
        <f t="shared" si="47"/>
        <v>0</v>
      </c>
      <c r="X430" s="26">
        <f t="shared" si="48"/>
        <v>0</v>
      </c>
    </row>
    <row r="431" spans="1:24">
      <c r="A431" s="27" t="s">
        <v>3140</v>
      </c>
      <c r="B431" s="27">
        <v>8.48</v>
      </c>
      <c r="C431" s="27">
        <v>8.48</v>
      </c>
      <c r="D431" s="27">
        <v>19.0200001001358</v>
      </c>
      <c r="E431" s="163" t="s">
        <v>4585</v>
      </c>
      <c r="F431" s="28" t="s">
        <v>1435</v>
      </c>
      <c r="G431" s="29" t="s">
        <v>293</v>
      </c>
      <c r="H431" s="9" t="s">
        <v>8</v>
      </c>
      <c r="I431" s="9">
        <v>5</v>
      </c>
      <c r="J431" s="27">
        <v>8.4499999999999993</v>
      </c>
      <c r="K431" s="27">
        <v>4.16</v>
      </c>
      <c r="L431" s="27">
        <v>4.3099999999999996</v>
      </c>
      <c r="M431" s="27">
        <v>6.05</v>
      </c>
      <c r="N431" s="27">
        <f t="shared" si="43"/>
        <v>1.2171814671814671</v>
      </c>
      <c r="O431" s="9">
        <v>4</v>
      </c>
      <c r="P431" s="9">
        <v>2</v>
      </c>
      <c r="Q431" s="9">
        <v>3</v>
      </c>
      <c r="R431" s="9">
        <v>3</v>
      </c>
      <c r="S431" s="26">
        <f t="shared" si="49"/>
        <v>0</v>
      </c>
      <c r="T431" s="26">
        <f t="shared" si="44"/>
        <v>0</v>
      </c>
      <c r="U431" s="26">
        <f t="shared" si="45"/>
        <v>0</v>
      </c>
      <c r="V431" s="26">
        <f t="shared" si="46"/>
        <v>0</v>
      </c>
      <c r="W431" s="26">
        <f t="shared" si="47"/>
        <v>0</v>
      </c>
      <c r="X431" s="26">
        <f t="shared" si="48"/>
        <v>0</v>
      </c>
    </row>
    <row r="432" spans="1:24">
      <c r="A432" s="27" t="s">
        <v>3141</v>
      </c>
      <c r="B432" s="27">
        <v>8.4700000000000006</v>
      </c>
      <c r="C432" s="27">
        <v>8.4700000000000006</v>
      </c>
      <c r="D432" s="27">
        <v>28.5699993371964</v>
      </c>
      <c r="E432" s="163" t="s">
        <v>4586</v>
      </c>
      <c r="F432" s="28" t="s">
        <v>1436</v>
      </c>
      <c r="G432" s="29" t="s">
        <v>294</v>
      </c>
      <c r="H432" s="9" t="s">
        <v>8</v>
      </c>
      <c r="I432" s="9">
        <v>5</v>
      </c>
      <c r="J432" s="27">
        <v>6.84</v>
      </c>
      <c r="K432" s="27">
        <v>2.33</v>
      </c>
      <c r="L432" s="27"/>
      <c r="M432" s="27"/>
      <c r="N432" s="27" t="e">
        <f t="shared" si="43"/>
        <v>#DIV/0!</v>
      </c>
      <c r="O432" s="9">
        <v>4</v>
      </c>
      <c r="P432" s="9">
        <v>2</v>
      </c>
      <c r="Q432" s="9"/>
      <c r="R432" s="9"/>
      <c r="S432" s="26">
        <f t="shared" si="49"/>
        <v>0</v>
      </c>
      <c r="T432" s="26">
        <f t="shared" si="44"/>
        <v>0</v>
      </c>
      <c r="U432" s="26">
        <f t="shared" si="45"/>
        <v>0</v>
      </c>
      <c r="V432" s="26">
        <f t="shared" si="46"/>
        <v>0</v>
      </c>
      <c r="W432" s="26">
        <f t="shared" si="47"/>
        <v>0</v>
      </c>
      <c r="X432" s="26">
        <f t="shared" si="48"/>
        <v>0</v>
      </c>
    </row>
    <row r="433" spans="1:24">
      <c r="A433" s="27" t="s">
        <v>3142</v>
      </c>
      <c r="B433" s="27">
        <v>8.4600000000000009</v>
      </c>
      <c r="C433" s="27">
        <v>22.3</v>
      </c>
      <c r="D433" s="27">
        <v>17.229999601841001</v>
      </c>
      <c r="E433" s="163" t="s">
        <v>4587</v>
      </c>
      <c r="F433" s="28" t="s">
        <v>1437</v>
      </c>
      <c r="G433" s="29" t="s">
        <v>295</v>
      </c>
      <c r="H433" s="9" t="s">
        <v>8</v>
      </c>
      <c r="I433" s="9">
        <v>10</v>
      </c>
      <c r="J433" s="27">
        <v>2.61</v>
      </c>
      <c r="K433" s="27">
        <v>15.05</v>
      </c>
      <c r="L433" s="27">
        <v>2.17</v>
      </c>
      <c r="M433" s="27">
        <v>6.06</v>
      </c>
      <c r="N433" s="27">
        <f t="shared" si="43"/>
        <v>2.1458080194410694</v>
      </c>
      <c r="O433" s="9">
        <v>7</v>
      </c>
      <c r="P433" s="9">
        <v>8</v>
      </c>
      <c r="Q433" s="9">
        <v>5</v>
      </c>
      <c r="R433" s="9">
        <v>7</v>
      </c>
      <c r="S433" s="26">
        <f t="shared" si="49"/>
        <v>0</v>
      </c>
      <c r="T433" s="26">
        <f t="shared" si="44"/>
        <v>0</v>
      </c>
      <c r="U433" s="26">
        <f t="shared" si="45"/>
        <v>0</v>
      </c>
      <c r="V433" s="26">
        <f t="shared" si="46"/>
        <v>0</v>
      </c>
      <c r="W433" s="26">
        <f t="shared" si="47"/>
        <v>0</v>
      </c>
      <c r="X433" s="26">
        <f t="shared" si="48"/>
        <v>0</v>
      </c>
    </row>
    <row r="434" spans="1:24">
      <c r="A434" s="27" t="s">
        <v>3143</v>
      </c>
      <c r="B434" s="27">
        <v>8.4499999999999993</v>
      </c>
      <c r="C434" s="27">
        <v>8.4499999999999993</v>
      </c>
      <c r="D434" s="27">
        <v>12.0200000703335</v>
      </c>
      <c r="E434" s="163" t="s">
        <v>4588</v>
      </c>
      <c r="F434" s="28" t="s">
        <v>1439</v>
      </c>
      <c r="G434" s="29" t="s">
        <v>1438</v>
      </c>
      <c r="H434" s="9" t="s">
        <v>8</v>
      </c>
      <c r="I434" s="9">
        <v>5</v>
      </c>
      <c r="J434" s="27">
        <v>2.2000000000000002</v>
      </c>
      <c r="K434" s="27">
        <v>6.12</v>
      </c>
      <c r="L434" s="27">
        <v>0.96</v>
      </c>
      <c r="M434" s="27">
        <v>2</v>
      </c>
      <c r="N434" s="27">
        <f t="shared" si="43"/>
        <v>2.810810810810811</v>
      </c>
      <c r="O434" s="9">
        <v>1</v>
      </c>
      <c r="P434" s="9">
        <v>3</v>
      </c>
      <c r="Q434" s="9">
        <v>1</v>
      </c>
      <c r="R434" s="9">
        <v>1</v>
      </c>
      <c r="S434" s="26">
        <f t="shared" si="49"/>
        <v>0</v>
      </c>
      <c r="T434" s="26">
        <f t="shared" si="44"/>
        <v>0</v>
      </c>
      <c r="U434" s="26">
        <f t="shared" si="45"/>
        <v>0</v>
      </c>
      <c r="V434" s="26">
        <f t="shared" si="46"/>
        <v>0</v>
      </c>
      <c r="W434" s="26">
        <f t="shared" si="47"/>
        <v>0</v>
      </c>
      <c r="X434" s="26">
        <f t="shared" si="48"/>
        <v>0</v>
      </c>
    </row>
    <row r="435" spans="1:24">
      <c r="A435" s="27" t="s">
        <v>3144</v>
      </c>
      <c r="B435" s="27">
        <v>8.43</v>
      </c>
      <c r="C435" s="27">
        <v>8.43</v>
      </c>
      <c r="D435" s="27">
        <v>17.229999601841001</v>
      </c>
      <c r="E435" s="163" t="s">
        <v>4590</v>
      </c>
      <c r="F435" s="28" t="s">
        <v>1440</v>
      </c>
      <c r="G435" s="29" t="s">
        <v>296</v>
      </c>
      <c r="H435" s="9" t="s">
        <v>8</v>
      </c>
      <c r="I435" s="9">
        <v>4</v>
      </c>
      <c r="J435" s="27"/>
      <c r="K435" s="27">
        <v>8.49</v>
      </c>
      <c r="L435" s="27"/>
      <c r="M435" s="27"/>
      <c r="N435" s="27" t="e">
        <f t="shared" si="43"/>
        <v>#DIV/0!</v>
      </c>
      <c r="O435" s="9"/>
      <c r="P435" s="9">
        <v>4</v>
      </c>
      <c r="Q435" s="9"/>
      <c r="R435" s="9"/>
      <c r="S435" s="26">
        <f t="shared" si="49"/>
        <v>0</v>
      </c>
      <c r="T435" s="26">
        <f t="shared" si="44"/>
        <v>0</v>
      </c>
      <c r="U435" s="26">
        <f t="shared" si="45"/>
        <v>0</v>
      </c>
      <c r="V435" s="26">
        <f t="shared" si="46"/>
        <v>0</v>
      </c>
      <c r="W435" s="26">
        <f t="shared" si="47"/>
        <v>0</v>
      </c>
      <c r="X435" s="26">
        <f t="shared" si="48"/>
        <v>0</v>
      </c>
    </row>
    <row r="436" spans="1:24">
      <c r="A436" s="27" t="s">
        <v>3145</v>
      </c>
      <c r="B436" s="27">
        <v>8.43</v>
      </c>
      <c r="C436" s="27">
        <v>8.43</v>
      </c>
      <c r="D436" s="27">
        <v>23.330000042915302</v>
      </c>
      <c r="E436" s="163" t="s">
        <v>4589</v>
      </c>
      <c r="F436" s="28" t="s">
        <v>1444</v>
      </c>
      <c r="G436" s="29" t="s">
        <v>1445</v>
      </c>
      <c r="H436" s="9" t="s">
        <v>8</v>
      </c>
      <c r="I436" s="9">
        <v>5</v>
      </c>
      <c r="J436" s="27">
        <v>6.01</v>
      </c>
      <c r="K436" s="27">
        <v>4</v>
      </c>
      <c r="L436" s="27">
        <v>6.54</v>
      </c>
      <c r="M436" s="27">
        <v>8</v>
      </c>
      <c r="N436" s="27">
        <f t="shared" si="43"/>
        <v>0.68844566712517197</v>
      </c>
      <c r="O436" s="9">
        <v>3</v>
      </c>
      <c r="P436" s="9">
        <v>2</v>
      </c>
      <c r="Q436" s="9">
        <v>4</v>
      </c>
      <c r="R436" s="9">
        <v>4</v>
      </c>
      <c r="S436" s="26">
        <f t="shared" si="49"/>
        <v>0</v>
      </c>
      <c r="T436" s="26">
        <f t="shared" si="44"/>
        <v>0</v>
      </c>
      <c r="U436" s="26">
        <f t="shared" si="45"/>
        <v>0</v>
      </c>
      <c r="V436" s="26">
        <f t="shared" si="46"/>
        <v>0</v>
      </c>
      <c r="W436" s="26">
        <f t="shared" si="47"/>
        <v>0</v>
      </c>
      <c r="X436" s="26">
        <f t="shared" si="48"/>
        <v>0</v>
      </c>
    </row>
    <row r="437" spans="1:24">
      <c r="A437" s="27" t="s">
        <v>3146</v>
      </c>
      <c r="B437" s="27">
        <v>8.32</v>
      </c>
      <c r="C437" s="27">
        <v>8.32</v>
      </c>
      <c r="D437" s="27">
        <v>9.8959997296333295</v>
      </c>
      <c r="E437" s="163" t="s">
        <v>4591</v>
      </c>
      <c r="F437" s="28" t="s">
        <v>1443</v>
      </c>
      <c r="G437" s="29" t="s">
        <v>297</v>
      </c>
      <c r="H437" s="9" t="s">
        <v>8</v>
      </c>
      <c r="I437" s="9">
        <v>5</v>
      </c>
      <c r="J437" s="27"/>
      <c r="K437" s="27">
        <v>7.14</v>
      </c>
      <c r="L437" s="27">
        <v>2.0099999999999998</v>
      </c>
      <c r="M437" s="27">
        <v>4</v>
      </c>
      <c r="N437" s="27">
        <f t="shared" si="43"/>
        <v>2.3760399334442597</v>
      </c>
      <c r="O437" s="9"/>
      <c r="P437" s="9">
        <v>5</v>
      </c>
      <c r="Q437" s="9">
        <v>1</v>
      </c>
      <c r="R437" s="9">
        <v>2</v>
      </c>
      <c r="S437" s="26">
        <f t="shared" si="49"/>
        <v>0</v>
      </c>
      <c r="T437" s="26">
        <f t="shared" si="44"/>
        <v>0</v>
      </c>
      <c r="U437" s="26">
        <f t="shared" si="45"/>
        <v>0</v>
      </c>
      <c r="V437" s="26">
        <f t="shared" si="46"/>
        <v>0</v>
      </c>
      <c r="W437" s="26">
        <f t="shared" si="47"/>
        <v>0</v>
      </c>
      <c r="X437" s="26">
        <f t="shared" si="48"/>
        <v>0</v>
      </c>
    </row>
    <row r="438" spans="1:24">
      <c r="A438" s="27" t="s">
        <v>3147</v>
      </c>
      <c r="B438" s="27">
        <v>8.27</v>
      </c>
      <c r="C438" s="27">
        <v>10.08</v>
      </c>
      <c r="D438" s="27">
        <v>25.699999928474401</v>
      </c>
      <c r="E438" s="163" t="s">
        <v>4592</v>
      </c>
      <c r="F438" s="28" t="s">
        <v>1442</v>
      </c>
      <c r="G438" s="29" t="s">
        <v>1441</v>
      </c>
      <c r="H438" s="9" t="s">
        <v>8</v>
      </c>
      <c r="I438" s="9">
        <v>5</v>
      </c>
      <c r="J438" s="27">
        <v>6.05</v>
      </c>
      <c r="K438" s="27">
        <v>4</v>
      </c>
      <c r="L438" s="27">
        <v>8.24</v>
      </c>
      <c r="M438" s="27">
        <v>8.25</v>
      </c>
      <c r="N438" s="27">
        <f t="shared" si="43"/>
        <v>0.60946027895694355</v>
      </c>
      <c r="O438" s="9">
        <v>3</v>
      </c>
      <c r="P438" s="9">
        <v>2</v>
      </c>
      <c r="Q438" s="9">
        <v>5</v>
      </c>
      <c r="R438" s="9">
        <v>5</v>
      </c>
      <c r="S438" s="26">
        <f t="shared" si="49"/>
        <v>0</v>
      </c>
      <c r="T438" s="26">
        <f t="shared" si="44"/>
        <v>0</v>
      </c>
      <c r="U438" s="26">
        <f t="shared" si="45"/>
        <v>0</v>
      </c>
      <c r="V438" s="26">
        <f t="shared" si="46"/>
        <v>0</v>
      </c>
      <c r="W438" s="26">
        <f t="shared" si="47"/>
        <v>0</v>
      </c>
      <c r="X438" s="26">
        <f t="shared" si="48"/>
        <v>0</v>
      </c>
    </row>
    <row r="439" spans="1:24">
      <c r="A439" s="27" t="s">
        <v>3148</v>
      </c>
      <c r="B439" s="27">
        <v>8.24</v>
      </c>
      <c r="C439" s="27">
        <v>8.24</v>
      </c>
      <c r="D439" s="27">
        <v>17.200000584125501</v>
      </c>
      <c r="E439" s="163" t="s">
        <v>4593</v>
      </c>
      <c r="F439" s="28" t="s">
        <v>1449</v>
      </c>
      <c r="G439" s="29" t="s">
        <v>4119</v>
      </c>
      <c r="H439" s="9" t="s">
        <v>8</v>
      </c>
      <c r="I439" s="9">
        <v>4</v>
      </c>
      <c r="J439" s="27">
        <v>0.57999999999999996</v>
      </c>
      <c r="K439" s="27">
        <v>0.39</v>
      </c>
      <c r="L439" s="27">
        <v>6.19</v>
      </c>
      <c r="M439" s="27">
        <v>6.16</v>
      </c>
      <c r="N439" s="27">
        <f t="shared" si="43"/>
        <v>7.8542510121457479E-2</v>
      </c>
      <c r="O439" s="9">
        <v>1</v>
      </c>
      <c r="P439" s="9">
        <v>1</v>
      </c>
      <c r="Q439" s="9">
        <v>3</v>
      </c>
      <c r="R439" s="9">
        <v>3</v>
      </c>
      <c r="S439" s="26">
        <f t="shared" si="49"/>
        <v>1</v>
      </c>
      <c r="T439" s="26">
        <f t="shared" si="44"/>
        <v>0</v>
      </c>
      <c r="U439" s="26">
        <f t="shared" si="45"/>
        <v>1</v>
      </c>
      <c r="V439" s="26">
        <f t="shared" si="46"/>
        <v>0</v>
      </c>
      <c r="W439" s="26">
        <f t="shared" si="47"/>
        <v>0</v>
      </c>
      <c r="X439" s="26">
        <f t="shared" si="48"/>
        <v>0</v>
      </c>
    </row>
    <row r="440" spans="1:24">
      <c r="A440" s="27" t="s">
        <v>3149</v>
      </c>
      <c r="B440" s="27">
        <v>8.24</v>
      </c>
      <c r="C440" s="27">
        <v>8.24</v>
      </c>
      <c r="D440" s="27">
        <v>9.2509999871254003</v>
      </c>
      <c r="E440" s="163" t="s">
        <v>4594</v>
      </c>
      <c r="F440" s="28" t="s">
        <v>1450</v>
      </c>
      <c r="G440" s="29" t="s">
        <v>298</v>
      </c>
      <c r="H440" s="9" t="s">
        <v>8</v>
      </c>
      <c r="I440" s="9">
        <v>4</v>
      </c>
      <c r="J440" s="27"/>
      <c r="K440" s="27">
        <v>3.02</v>
      </c>
      <c r="L440" s="27">
        <v>6.23</v>
      </c>
      <c r="M440" s="27"/>
      <c r="N440" s="27">
        <f t="shared" si="43"/>
        <v>0.48475120385232739</v>
      </c>
      <c r="O440" s="9"/>
      <c r="P440" s="9">
        <v>2</v>
      </c>
      <c r="Q440" s="9">
        <v>3</v>
      </c>
      <c r="R440" s="9"/>
      <c r="S440" s="26">
        <f t="shared" si="49"/>
        <v>0</v>
      </c>
      <c r="T440" s="26">
        <f t="shared" si="44"/>
        <v>0</v>
      </c>
      <c r="U440" s="26">
        <f t="shared" si="45"/>
        <v>0</v>
      </c>
      <c r="V440" s="26">
        <f t="shared" si="46"/>
        <v>0</v>
      </c>
      <c r="W440" s="26">
        <f t="shared" si="47"/>
        <v>0</v>
      </c>
      <c r="X440" s="26">
        <f t="shared" si="48"/>
        <v>0</v>
      </c>
    </row>
    <row r="441" spans="1:24" s="17" customFormat="1">
      <c r="A441" s="27" t="s">
        <v>3150</v>
      </c>
      <c r="B441" s="27">
        <v>8.1999999999999993</v>
      </c>
      <c r="C441" s="27">
        <v>8.1999999999999993</v>
      </c>
      <c r="D441" s="27">
        <v>7.3760002851486197</v>
      </c>
      <c r="E441" s="163" t="s">
        <v>4227</v>
      </c>
      <c r="F441" s="28" t="s">
        <v>1452</v>
      </c>
      <c r="G441" s="29" t="s">
        <v>1448</v>
      </c>
      <c r="H441" s="9" t="s">
        <v>8</v>
      </c>
      <c r="I441" s="9">
        <v>5</v>
      </c>
      <c r="J441" s="27">
        <v>4.4400000000000004</v>
      </c>
      <c r="K441" s="27">
        <v>3.03</v>
      </c>
      <c r="L441" s="27"/>
      <c r="M441" s="27"/>
      <c r="N441" s="27" t="e">
        <f t="shared" si="43"/>
        <v>#DIV/0!</v>
      </c>
      <c r="O441" s="9">
        <v>3</v>
      </c>
      <c r="P441" s="9">
        <v>2</v>
      </c>
      <c r="Q441" s="9"/>
      <c r="R441" s="9"/>
      <c r="S441" s="26">
        <f t="shared" si="49"/>
        <v>0</v>
      </c>
      <c r="T441" s="26">
        <f t="shared" si="44"/>
        <v>0</v>
      </c>
      <c r="U441" s="26">
        <f t="shared" si="45"/>
        <v>0</v>
      </c>
      <c r="V441" s="26">
        <f t="shared" si="46"/>
        <v>0</v>
      </c>
      <c r="W441" s="26">
        <f t="shared" si="47"/>
        <v>0</v>
      </c>
      <c r="X441" s="26">
        <f t="shared" si="48"/>
        <v>0</v>
      </c>
    </row>
    <row r="442" spans="1:24">
      <c r="A442" s="27" t="s">
        <v>3151</v>
      </c>
      <c r="B442" s="27">
        <v>8.18</v>
      </c>
      <c r="C442" s="27">
        <v>8.18</v>
      </c>
      <c r="D442" s="27">
        <v>6.16400018334389</v>
      </c>
      <c r="E442" s="163" t="s">
        <v>4595</v>
      </c>
      <c r="F442" s="28" t="s">
        <v>1451</v>
      </c>
      <c r="G442" s="29" t="s">
        <v>299</v>
      </c>
      <c r="H442" s="9" t="s">
        <v>8</v>
      </c>
      <c r="I442" s="9">
        <v>5</v>
      </c>
      <c r="J442" s="27">
        <v>3.26</v>
      </c>
      <c r="K442" s="27">
        <v>6</v>
      </c>
      <c r="L442" s="27">
        <v>6.19</v>
      </c>
      <c r="M442" s="27">
        <v>6.01</v>
      </c>
      <c r="N442" s="27">
        <f t="shared" si="43"/>
        <v>0.75901639344262295</v>
      </c>
      <c r="O442" s="9">
        <v>2</v>
      </c>
      <c r="P442" s="9">
        <v>3</v>
      </c>
      <c r="Q442" s="9">
        <v>3</v>
      </c>
      <c r="R442" s="9">
        <v>4</v>
      </c>
      <c r="S442" s="26">
        <f t="shared" si="49"/>
        <v>0</v>
      </c>
      <c r="T442" s="26">
        <f t="shared" si="44"/>
        <v>0</v>
      </c>
      <c r="U442" s="26">
        <f t="shared" si="45"/>
        <v>0</v>
      </c>
      <c r="V442" s="26">
        <f t="shared" si="46"/>
        <v>0</v>
      </c>
      <c r="W442" s="26">
        <f t="shared" si="47"/>
        <v>0</v>
      </c>
      <c r="X442" s="26">
        <f t="shared" si="48"/>
        <v>0</v>
      </c>
    </row>
    <row r="443" spans="1:24">
      <c r="A443" s="27" t="s">
        <v>3152</v>
      </c>
      <c r="B443" s="27">
        <v>8.1300000000000008</v>
      </c>
      <c r="C443" s="27">
        <v>8.1300000000000008</v>
      </c>
      <c r="D443" s="27">
        <v>11.3600000739098</v>
      </c>
      <c r="E443" s="163" t="s">
        <v>4596</v>
      </c>
      <c r="F443" s="28" t="s">
        <v>1453</v>
      </c>
      <c r="G443" s="29" t="s">
        <v>1447</v>
      </c>
      <c r="H443" s="9" t="s">
        <v>8</v>
      </c>
      <c r="I443" s="9">
        <v>5</v>
      </c>
      <c r="J443" s="27">
        <v>4.55</v>
      </c>
      <c r="K443" s="27">
        <v>6.39</v>
      </c>
      <c r="L443" s="27">
        <v>3.28</v>
      </c>
      <c r="M443" s="27">
        <v>4</v>
      </c>
      <c r="N443" s="27">
        <f t="shared" si="43"/>
        <v>1.5027472527472527</v>
      </c>
      <c r="O443" s="9">
        <v>3</v>
      </c>
      <c r="P443" s="9">
        <v>3</v>
      </c>
      <c r="Q443" s="9">
        <v>3</v>
      </c>
      <c r="R443" s="9">
        <v>2</v>
      </c>
      <c r="S443" s="26">
        <f t="shared" si="49"/>
        <v>0</v>
      </c>
      <c r="T443" s="26">
        <f t="shared" si="44"/>
        <v>0</v>
      </c>
      <c r="U443" s="26">
        <f t="shared" si="45"/>
        <v>0</v>
      </c>
      <c r="V443" s="26">
        <f t="shared" si="46"/>
        <v>0</v>
      </c>
      <c r="W443" s="26">
        <f t="shared" si="47"/>
        <v>0</v>
      </c>
      <c r="X443" s="26">
        <f t="shared" si="48"/>
        <v>0</v>
      </c>
    </row>
    <row r="444" spans="1:24">
      <c r="A444" s="27" t="s">
        <v>3153</v>
      </c>
      <c r="B444" s="27">
        <v>8.1199999999999992</v>
      </c>
      <c r="C444" s="27">
        <v>16.95</v>
      </c>
      <c r="D444" s="27">
        <v>54.699999094009399</v>
      </c>
      <c r="E444" s="163" t="s">
        <v>4247</v>
      </c>
      <c r="F444" s="28" t="s">
        <v>1454</v>
      </c>
      <c r="G444" s="29" t="s">
        <v>1446</v>
      </c>
      <c r="H444" s="9" t="s">
        <v>8</v>
      </c>
      <c r="I444" s="9">
        <v>9</v>
      </c>
      <c r="J444" s="27">
        <v>10.81</v>
      </c>
      <c r="K444" s="27">
        <v>4</v>
      </c>
      <c r="L444" s="27">
        <v>2.2599999999999998</v>
      </c>
      <c r="M444" s="27">
        <v>3.22</v>
      </c>
      <c r="N444" s="27">
        <f t="shared" si="43"/>
        <v>2.7025547445255471</v>
      </c>
      <c r="O444" s="9">
        <v>6</v>
      </c>
      <c r="P444" s="9">
        <v>4</v>
      </c>
      <c r="Q444" s="9">
        <v>4</v>
      </c>
      <c r="R444" s="9">
        <v>7</v>
      </c>
      <c r="S444" s="26">
        <f t="shared" si="49"/>
        <v>0</v>
      </c>
      <c r="T444" s="26">
        <f t="shared" si="44"/>
        <v>0</v>
      </c>
      <c r="U444" s="26">
        <f t="shared" si="45"/>
        <v>0</v>
      </c>
      <c r="V444" s="26">
        <f t="shared" si="46"/>
        <v>1</v>
      </c>
      <c r="W444" s="26">
        <f t="shared" si="47"/>
        <v>0</v>
      </c>
      <c r="X444" s="26">
        <f t="shared" si="48"/>
        <v>1</v>
      </c>
    </row>
    <row r="445" spans="1:24">
      <c r="A445" s="27" t="s">
        <v>3154</v>
      </c>
      <c r="B445" s="27">
        <v>8.1</v>
      </c>
      <c r="C445" s="27">
        <v>55.88</v>
      </c>
      <c r="D445" s="27">
        <v>67.869997024536104</v>
      </c>
      <c r="E445" s="163" t="s">
        <v>4597</v>
      </c>
      <c r="F445" s="28" t="s">
        <v>1455</v>
      </c>
      <c r="G445" s="29" t="s">
        <v>300</v>
      </c>
      <c r="H445" s="9" t="s">
        <v>8</v>
      </c>
      <c r="I445" s="9">
        <v>45</v>
      </c>
      <c r="J445" s="27">
        <v>1.66</v>
      </c>
      <c r="K445" s="27">
        <v>4</v>
      </c>
      <c r="L445" s="27">
        <v>12</v>
      </c>
      <c r="M445" s="27"/>
      <c r="N445" s="27">
        <f t="shared" si="43"/>
        <v>0.23583333333333334</v>
      </c>
      <c r="O445" s="9">
        <v>25</v>
      </c>
      <c r="P445" s="9">
        <v>28</v>
      </c>
      <c r="Q445" s="9">
        <v>30</v>
      </c>
      <c r="R445" s="9"/>
      <c r="S445" s="26">
        <f t="shared" si="49"/>
        <v>0</v>
      </c>
      <c r="T445" s="26">
        <f t="shared" si="44"/>
        <v>0</v>
      </c>
      <c r="U445" s="26">
        <f t="shared" si="45"/>
        <v>0</v>
      </c>
      <c r="V445" s="26">
        <f t="shared" si="46"/>
        <v>0</v>
      </c>
      <c r="W445" s="26">
        <f t="shared" si="47"/>
        <v>0</v>
      </c>
      <c r="X445" s="26">
        <f t="shared" si="48"/>
        <v>0</v>
      </c>
    </row>
    <row r="446" spans="1:24">
      <c r="A446" s="27" t="s">
        <v>3155</v>
      </c>
      <c r="B446" s="27">
        <v>8.09</v>
      </c>
      <c r="C446" s="27">
        <v>8.09</v>
      </c>
      <c r="D446" s="27">
        <v>17.2399997711182</v>
      </c>
      <c r="E446" s="163" t="s">
        <v>4598</v>
      </c>
      <c r="F446" s="28" t="s">
        <v>1456</v>
      </c>
      <c r="G446" s="29" t="s">
        <v>301</v>
      </c>
      <c r="H446" s="9" t="s">
        <v>8</v>
      </c>
      <c r="I446" s="9">
        <v>4</v>
      </c>
      <c r="J446" s="27"/>
      <c r="K446" s="27">
        <v>8</v>
      </c>
      <c r="L446" s="27"/>
      <c r="M446" s="27"/>
      <c r="N446" s="27" t="e">
        <f t="shared" si="43"/>
        <v>#DIV/0!</v>
      </c>
      <c r="O446" s="9"/>
      <c r="P446" s="9">
        <v>4</v>
      </c>
      <c r="Q446" s="9"/>
      <c r="R446" s="9"/>
      <c r="S446" s="26">
        <f t="shared" si="49"/>
        <v>0</v>
      </c>
      <c r="T446" s="26">
        <f t="shared" si="44"/>
        <v>0</v>
      </c>
      <c r="U446" s="26">
        <f t="shared" si="45"/>
        <v>0</v>
      </c>
      <c r="V446" s="26">
        <f t="shared" si="46"/>
        <v>0</v>
      </c>
      <c r="W446" s="26">
        <f t="shared" si="47"/>
        <v>0</v>
      </c>
      <c r="X446" s="26">
        <f t="shared" si="48"/>
        <v>0</v>
      </c>
    </row>
    <row r="447" spans="1:24">
      <c r="A447" s="27" t="s">
        <v>3156</v>
      </c>
      <c r="B447" s="27">
        <v>8.08</v>
      </c>
      <c r="C447" s="27">
        <v>8.08</v>
      </c>
      <c r="D447" s="27">
        <v>16.5299996733665</v>
      </c>
      <c r="E447" s="163" t="s">
        <v>4599</v>
      </c>
      <c r="F447" s="28" t="s">
        <v>1457</v>
      </c>
      <c r="G447" s="29" t="s">
        <v>302</v>
      </c>
      <c r="H447" s="9" t="s">
        <v>8</v>
      </c>
      <c r="I447" s="9">
        <v>4</v>
      </c>
      <c r="J447" s="27">
        <v>1.7</v>
      </c>
      <c r="K447" s="27">
        <v>8.0399999999999991</v>
      </c>
      <c r="L447" s="27"/>
      <c r="M447" s="27"/>
      <c r="N447" s="27" t="e">
        <f t="shared" si="43"/>
        <v>#DIV/0!</v>
      </c>
      <c r="O447" s="9">
        <v>2</v>
      </c>
      <c r="P447" s="9">
        <v>4</v>
      </c>
      <c r="Q447" s="9"/>
      <c r="R447" s="9"/>
      <c r="S447" s="26">
        <f t="shared" si="49"/>
        <v>0</v>
      </c>
      <c r="T447" s="26">
        <f t="shared" si="44"/>
        <v>0</v>
      </c>
      <c r="U447" s="26">
        <f t="shared" si="45"/>
        <v>0</v>
      </c>
      <c r="V447" s="26">
        <f t="shared" si="46"/>
        <v>0</v>
      </c>
      <c r="W447" s="26">
        <f t="shared" si="47"/>
        <v>0</v>
      </c>
      <c r="X447" s="26">
        <f t="shared" si="48"/>
        <v>0</v>
      </c>
    </row>
    <row r="448" spans="1:24">
      <c r="A448" s="27" t="s">
        <v>3157</v>
      </c>
      <c r="B448" s="27">
        <v>8.06</v>
      </c>
      <c r="C448" s="27">
        <v>8.06</v>
      </c>
      <c r="D448" s="27">
        <v>40.079998970031703</v>
      </c>
      <c r="E448" s="163" t="s">
        <v>4600</v>
      </c>
      <c r="F448" s="28" t="s">
        <v>1458</v>
      </c>
      <c r="G448" s="29" t="s">
        <v>1459</v>
      </c>
      <c r="H448" s="9" t="s">
        <v>8</v>
      </c>
      <c r="I448" s="9">
        <v>5</v>
      </c>
      <c r="J448" s="27"/>
      <c r="K448" s="27">
        <v>2.65</v>
      </c>
      <c r="L448" s="27">
        <v>6.02</v>
      </c>
      <c r="M448" s="27">
        <v>4.32</v>
      </c>
      <c r="N448" s="27">
        <f t="shared" si="43"/>
        <v>0.5125725338491296</v>
      </c>
      <c r="O448" s="9"/>
      <c r="P448" s="9">
        <v>2</v>
      </c>
      <c r="Q448" s="9">
        <v>3</v>
      </c>
      <c r="R448" s="9">
        <v>3</v>
      </c>
      <c r="S448" s="26">
        <f t="shared" si="49"/>
        <v>0</v>
      </c>
      <c r="T448" s="26">
        <f t="shared" si="44"/>
        <v>0</v>
      </c>
      <c r="U448" s="26">
        <f t="shared" si="45"/>
        <v>0</v>
      </c>
      <c r="V448" s="26">
        <f t="shared" si="46"/>
        <v>0</v>
      </c>
      <c r="W448" s="26">
        <f t="shared" si="47"/>
        <v>0</v>
      </c>
      <c r="X448" s="26">
        <f t="shared" si="48"/>
        <v>0</v>
      </c>
    </row>
    <row r="449" spans="1:24">
      <c r="A449" s="27" t="s">
        <v>3158</v>
      </c>
      <c r="B449" s="27">
        <v>8.0500000000000007</v>
      </c>
      <c r="C449" s="27">
        <v>8.0500000000000007</v>
      </c>
      <c r="D449" s="27">
        <v>50.779998302459703</v>
      </c>
      <c r="E449" s="163" t="s">
        <v>4601</v>
      </c>
      <c r="F449" s="28" t="s">
        <v>1466</v>
      </c>
      <c r="G449" s="29" t="s">
        <v>303</v>
      </c>
      <c r="H449" s="9" t="s">
        <v>8</v>
      </c>
      <c r="I449" s="9">
        <v>4</v>
      </c>
      <c r="J449" s="27">
        <v>4.0599999999999996</v>
      </c>
      <c r="K449" s="27">
        <v>6</v>
      </c>
      <c r="L449" s="27">
        <v>6</v>
      </c>
      <c r="M449" s="27">
        <v>8</v>
      </c>
      <c r="N449" s="27">
        <f t="shared" si="43"/>
        <v>0.71857142857142853</v>
      </c>
      <c r="O449" s="9">
        <v>2</v>
      </c>
      <c r="P449" s="9">
        <v>3</v>
      </c>
      <c r="Q449" s="9">
        <v>3</v>
      </c>
      <c r="R449" s="9">
        <v>4</v>
      </c>
      <c r="S449" s="26">
        <f t="shared" si="49"/>
        <v>0</v>
      </c>
      <c r="T449" s="26">
        <f t="shared" si="44"/>
        <v>0</v>
      </c>
      <c r="U449" s="26">
        <f t="shared" si="45"/>
        <v>0</v>
      </c>
      <c r="V449" s="26">
        <f t="shared" si="46"/>
        <v>0</v>
      </c>
      <c r="W449" s="26">
        <f t="shared" si="47"/>
        <v>0</v>
      </c>
      <c r="X449" s="26">
        <f t="shared" si="48"/>
        <v>0</v>
      </c>
    </row>
    <row r="450" spans="1:24">
      <c r="A450" s="27" t="s">
        <v>3159</v>
      </c>
      <c r="B450" s="27">
        <v>8.0500000000000007</v>
      </c>
      <c r="C450" s="27">
        <v>8.0500000000000007</v>
      </c>
      <c r="D450" s="27">
        <v>7.6999999582767504</v>
      </c>
      <c r="E450" s="163" t="s">
        <v>4602</v>
      </c>
      <c r="F450" s="28" t="s">
        <v>1462</v>
      </c>
      <c r="G450" s="29" t="s">
        <v>304</v>
      </c>
      <c r="H450" s="9" t="s">
        <v>8</v>
      </c>
      <c r="I450" s="9">
        <v>4</v>
      </c>
      <c r="J450" s="27"/>
      <c r="K450" s="27">
        <v>6</v>
      </c>
      <c r="L450" s="27">
        <v>2.02</v>
      </c>
      <c r="M450" s="27">
        <v>2.06</v>
      </c>
      <c r="N450" s="27">
        <f t="shared" si="43"/>
        <v>2.9411764705882351</v>
      </c>
      <c r="O450" s="9"/>
      <c r="P450" s="9">
        <v>3</v>
      </c>
      <c r="Q450" s="9">
        <v>1</v>
      </c>
      <c r="R450" s="9">
        <v>1</v>
      </c>
      <c r="S450" s="26">
        <f t="shared" si="49"/>
        <v>0</v>
      </c>
      <c r="T450" s="26">
        <f t="shared" si="44"/>
        <v>0</v>
      </c>
      <c r="U450" s="26">
        <f t="shared" si="45"/>
        <v>0</v>
      </c>
      <c r="V450" s="26">
        <f t="shared" si="46"/>
        <v>0</v>
      </c>
      <c r="W450" s="26">
        <f t="shared" si="47"/>
        <v>0</v>
      </c>
      <c r="X450" s="26">
        <f t="shared" si="48"/>
        <v>0</v>
      </c>
    </row>
    <row r="451" spans="1:24">
      <c r="A451" s="27" t="s">
        <v>3160</v>
      </c>
      <c r="B451" s="27">
        <v>8.0399999999999991</v>
      </c>
      <c r="C451" s="27">
        <v>8.0399999999999991</v>
      </c>
      <c r="D451" s="27">
        <v>13.030000030994399</v>
      </c>
      <c r="E451" s="163" t="s">
        <v>4229</v>
      </c>
      <c r="F451" s="28" t="s">
        <v>1461</v>
      </c>
      <c r="G451" s="29" t="s">
        <v>1460</v>
      </c>
      <c r="H451" s="9" t="s">
        <v>8</v>
      </c>
      <c r="I451" s="9">
        <v>4</v>
      </c>
      <c r="J451" s="27">
        <v>7.23</v>
      </c>
      <c r="K451" s="27">
        <v>4.01</v>
      </c>
      <c r="L451" s="27">
        <v>0.33</v>
      </c>
      <c r="M451" s="27"/>
      <c r="N451" s="27">
        <f t="shared" ref="N451:N514" si="50">AVERAGE(J451:K451)/AVERAGE(L451:M451)</f>
        <v>17.030303030303031</v>
      </c>
      <c r="O451" s="9">
        <v>4</v>
      </c>
      <c r="P451" s="9">
        <v>2</v>
      </c>
      <c r="Q451" s="9">
        <v>1</v>
      </c>
      <c r="R451" s="9"/>
      <c r="S451" s="26">
        <f t="shared" si="49"/>
        <v>0</v>
      </c>
      <c r="T451" s="26">
        <f t="shared" ref="T451:T514" si="51">COUNTIFS(L451,"&gt;3.99",M451,"&gt;3.99",J451,"",K451,"")</f>
        <v>0</v>
      </c>
      <c r="U451" s="26">
        <f t="shared" ref="U451:U514" si="52">COUNTIF(S451:T451,"1")</f>
        <v>0</v>
      </c>
      <c r="V451" s="26">
        <f t="shared" ref="V451:V514" si="53">COUNTIFS(J451,"&gt;3.99",K451,"&gt;3.99",N451,"&gt;1.999")</f>
        <v>1</v>
      </c>
      <c r="W451" s="26">
        <f t="shared" ref="W451:W514" si="54">COUNTIFS(J451,"&gt;3.99",K451,"&gt;3.99",L451,"",M451,"")</f>
        <v>0</v>
      </c>
      <c r="X451" s="26">
        <f t="shared" ref="X451:X514" si="55">COUNTIF(V451:W451,"1")</f>
        <v>1</v>
      </c>
    </row>
    <row r="452" spans="1:24">
      <c r="A452" s="27" t="s">
        <v>3161</v>
      </c>
      <c r="B452" s="27">
        <v>8.0399999999999991</v>
      </c>
      <c r="C452" s="27">
        <v>8.0399999999999991</v>
      </c>
      <c r="D452" s="27">
        <v>13.940000534057599</v>
      </c>
      <c r="E452" s="163" t="s">
        <v>4228</v>
      </c>
      <c r="F452" s="28" t="s">
        <v>1463</v>
      </c>
      <c r="G452" s="29" t="s">
        <v>1464</v>
      </c>
      <c r="H452" s="9" t="s">
        <v>8</v>
      </c>
      <c r="I452" s="9">
        <v>4</v>
      </c>
      <c r="J452" s="27">
        <v>6.05</v>
      </c>
      <c r="K452" s="27">
        <v>8</v>
      </c>
      <c r="L452" s="27"/>
      <c r="M452" s="27"/>
      <c r="N452" s="27" t="e">
        <f t="shared" si="50"/>
        <v>#DIV/0!</v>
      </c>
      <c r="O452" s="9">
        <v>3</v>
      </c>
      <c r="P452" s="9">
        <v>4</v>
      </c>
      <c r="Q452" s="9"/>
      <c r="R452" s="9"/>
      <c r="S452" s="26">
        <f t="shared" si="49"/>
        <v>0</v>
      </c>
      <c r="T452" s="26">
        <f t="shared" si="51"/>
        <v>0</v>
      </c>
      <c r="U452" s="26">
        <f t="shared" si="52"/>
        <v>0</v>
      </c>
      <c r="V452" s="26">
        <f t="shared" si="53"/>
        <v>0</v>
      </c>
      <c r="W452" s="26">
        <f t="shared" si="54"/>
        <v>1</v>
      </c>
      <c r="X452" s="26">
        <f t="shared" si="55"/>
        <v>1</v>
      </c>
    </row>
    <row r="453" spans="1:24">
      <c r="A453" s="27" t="s">
        <v>3162</v>
      </c>
      <c r="B453" s="27">
        <v>8.0299999999999994</v>
      </c>
      <c r="C453" s="27">
        <v>8.0299999999999994</v>
      </c>
      <c r="D453" s="27">
        <v>19.130000472068801</v>
      </c>
      <c r="E453" s="163" t="s">
        <v>4605</v>
      </c>
      <c r="F453" s="28" t="s">
        <v>1465</v>
      </c>
      <c r="G453" s="29" t="s">
        <v>305</v>
      </c>
      <c r="H453" s="9" t="s">
        <v>8</v>
      </c>
      <c r="I453" s="9">
        <v>4</v>
      </c>
      <c r="J453" s="27">
        <v>0.59</v>
      </c>
      <c r="K453" s="27">
        <v>6</v>
      </c>
      <c r="L453" s="27">
        <v>2.58</v>
      </c>
      <c r="M453" s="27">
        <v>4.0199999999999996</v>
      </c>
      <c r="N453" s="27">
        <f t="shared" si="50"/>
        <v>0.99848484848484853</v>
      </c>
      <c r="O453" s="9">
        <v>1</v>
      </c>
      <c r="P453" s="9">
        <v>3</v>
      </c>
      <c r="Q453" s="9">
        <v>2</v>
      </c>
      <c r="R453" s="9">
        <v>2</v>
      </c>
      <c r="S453" s="26">
        <f t="shared" si="49"/>
        <v>0</v>
      </c>
      <c r="T453" s="26">
        <f t="shared" si="51"/>
        <v>0</v>
      </c>
      <c r="U453" s="26">
        <f t="shared" si="52"/>
        <v>0</v>
      </c>
      <c r="V453" s="26">
        <f t="shared" si="53"/>
        <v>0</v>
      </c>
      <c r="W453" s="26">
        <f t="shared" si="54"/>
        <v>0</v>
      </c>
      <c r="X453" s="26">
        <f t="shared" si="55"/>
        <v>0</v>
      </c>
    </row>
    <row r="454" spans="1:24" s="17" customFormat="1">
      <c r="A454" s="27" t="s">
        <v>3163</v>
      </c>
      <c r="B454" s="27">
        <v>8.0299999999999994</v>
      </c>
      <c r="C454" s="27">
        <v>8.0299999999999994</v>
      </c>
      <c r="D454" s="27">
        <v>8.6889997124671901</v>
      </c>
      <c r="E454" s="163" t="s">
        <v>4603</v>
      </c>
      <c r="F454" s="28" t="s">
        <v>1467</v>
      </c>
      <c r="G454" s="29" t="s">
        <v>306</v>
      </c>
      <c r="H454" s="9" t="s">
        <v>8</v>
      </c>
      <c r="I454" s="9">
        <v>4</v>
      </c>
      <c r="J454" s="27"/>
      <c r="K454" s="27">
        <v>4</v>
      </c>
      <c r="L454" s="27">
        <v>4.45</v>
      </c>
      <c r="M454" s="27">
        <v>8</v>
      </c>
      <c r="N454" s="27">
        <f t="shared" si="50"/>
        <v>0.64257028112449799</v>
      </c>
      <c r="O454" s="9"/>
      <c r="P454" s="9">
        <v>2</v>
      </c>
      <c r="Q454" s="9">
        <v>3</v>
      </c>
      <c r="R454" s="9">
        <v>4</v>
      </c>
      <c r="S454" s="26">
        <f t="shared" si="49"/>
        <v>0</v>
      </c>
      <c r="T454" s="26">
        <f t="shared" si="51"/>
        <v>0</v>
      </c>
      <c r="U454" s="26">
        <f t="shared" si="52"/>
        <v>0</v>
      </c>
      <c r="V454" s="26">
        <f t="shared" si="53"/>
        <v>0</v>
      </c>
      <c r="W454" s="26">
        <f t="shared" si="54"/>
        <v>0</v>
      </c>
      <c r="X454" s="26">
        <f t="shared" si="55"/>
        <v>0</v>
      </c>
    </row>
    <row r="455" spans="1:24">
      <c r="A455" s="27" t="s">
        <v>3164</v>
      </c>
      <c r="B455" s="27">
        <v>8.0299999999999994</v>
      </c>
      <c r="C455" s="27">
        <v>8.0299999999999994</v>
      </c>
      <c r="D455" s="27">
        <v>7.3239997029304504</v>
      </c>
      <c r="E455" s="163" t="s">
        <v>4604</v>
      </c>
      <c r="F455" s="28" t="s">
        <v>1468</v>
      </c>
      <c r="G455" s="29" t="s">
        <v>307</v>
      </c>
      <c r="H455" s="9" t="s">
        <v>8</v>
      </c>
      <c r="I455" s="9">
        <v>5</v>
      </c>
      <c r="J455" s="27">
        <v>6.14</v>
      </c>
      <c r="K455" s="27">
        <v>2</v>
      </c>
      <c r="L455" s="27">
        <v>4.1100000000000003</v>
      </c>
      <c r="M455" s="27">
        <v>6</v>
      </c>
      <c r="N455" s="27">
        <f t="shared" si="50"/>
        <v>0.80514342235410497</v>
      </c>
      <c r="O455" s="9">
        <v>5</v>
      </c>
      <c r="P455" s="9">
        <v>1</v>
      </c>
      <c r="Q455" s="9">
        <v>2</v>
      </c>
      <c r="R455" s="9">
        <v>3</v>
      </c>
      <c r="S455" s="26">
        <f t="shared" si="49"/>
        <v>0</v>
      </c>
      <c r="T455" s="26">
        <f t="shared" si="51"/>
        <v>0</v>
      </c>
      <c r="U455" s="26">
        <f t="shared" si="52"/>
        <v>0</v>
      </c>
      <c r="V455" s="26">
        <f t="shared" si="53"/>
        <v>0</v>
      </c>
      <c r="W455" s="26">
        <f t="shared" si="54"/>
        <v>0</v>
      </c>
      <c r="X455" s="26">
        <f t="shared" si="55"/>
        <v>0</v>
      </c>
    </row>
    <row r="456" spans="1:24">
      <c r="A456" s="27" t="s">
        <v>3165</v>
      </c>
      <c r="B456" s="27">
        <v>8.02</v>
      </c>
      <c r="C456" s="27">
        <v>8.24</v>
      </c>
      <c r="D456" s="27">
        <v>5.9610001742839804</v>
      </c>
      <c r="E456" s="163" t="s">
        <v>4607</v>
      </c>
      <c r="F456" s="28" t="s">
        <v>1469</v>
      </c>
      <c r="G456" s="29" t="s">
        <v>308</v>
      </c>
      <c r="H456" s="9" t="s">
        <v>8</v>
      </c>
      <c r="I456" s="9">
        <v>4</v>
      </c>
      <c r="J456" s="27">
        <v>1.7</v>
      </c>
      <c r="K456" s="27">
        <v>6.02</v>
      </c>
      <c r="L456" s="27">
        <v>2.72</v>
      </c>
      <c r="M456" s="27">
        <v>4</v>
      </c>
      <c r="N456" s="27">
        <f t="shared" si="50"/>
        <v>1.1488095238095237</v>
      </c>
      <c r="O456" s="9">
        <v>1</v>
      </c>
      <c r="P456" s="9">
        <v>3</v>
      </c>
      <c r="Q456" s="9">
        <v>2</v>
      </c>
      <c r="R456" s="9">
        <v>2</v>
      </c>
      <c r="S456" s="26">
        <f t="shared" si="49"/>
        <v>0</v>
      </c>
      <c r="T456" s="26">
        <f t="shared" si="51"/>
        <v>0</v>
      </c>
      <c r="U456" s="26">
        <f t="shared" si="52"/>
        <v>0</v>
      </c>
      <c r="V456" s="26">
        <f t="shared" si="53"/>
        <v>0</v>
      </c>
      <c r="W456" s="26">
        <f t="shared" si="54"/>
        <v>0</v>
      </c>
      <c r="X456" s="26">
        <f t="shared" si="55"/>
        <v>0</v>
      </c>
    </row>
    <row r="457" spans="1:24">
      <c r="A457" s="27" t="s">
        <v>3166</v>
      </c>
      <c r="B457" s="27">
        <v>8.02</v>
      </c>
      <c r="C457" s="27">
        <v>8.02</v>
      </c>
      <c r="D457" s="27">
        <v>14.3199995160103</v>
      </c>
      <c r="E457" s="163" t="s">
        <v>4230</v>
      </c>
      <c r="F457" s="28" t="s">
        <v>1470</v>
      </c>
      <c r="G457" s="29" t="s">
        <v>309</v>
      </c>
      <c r="H457" s="9" t="s">
        <v>8</v>
      </c>
      <c r="I457" s="9">
        <v>4</v>
      </c>
      <c r="J457" s="27">
        <v>5.0599999999999996</v>
      </c>
      <c r="K457" s="27">
        <v>6</v>
      </c>
      <c r="L457" s="27">
        <v>2.5499999999999998</v>
      </c>
      <c r="M457" s="27">
        <v>4</v>
      </c>
      <c r="N457" s="27">
        <f t="shared" si="50"/>
        <v>1.6885496183206106</v>
      </c>
      <c r="O457" s="9">
        <v>3</v>
      </c>
      <c r="P457" s="9">
        <v>3</v>
      </c>
      <c r="Q457" s="9">
        <v>2</v>
      </c>
      <c r="R457" s="9"/>
      <c r="S457" s="26">
        <f t="shared" ref="S457:S520" si="56">COUNTIFS(L457,"&gt;3.99",M457,"&gt;3.99",N457,"&lt;0.501")</f>
        <v>0</v>
      </c>
      <c r="T457" s="26">
        <f t="shared" si="51"/>
        <v>0</v>
      </c>
      <c r="U457" s="26">
        <f t="shared" si="52"/>
        <v>0</v>
      </c>
      <c r="V457" s="26">
        <f t="shared" si="53"/>
        <v>0</v>
      </c>
      <c r="W457" s="26">
        <f t="shared" si="54"/>
        <v>0</v>
      </c>
      <c r="X457" s="26">
        <f t="shared" si="55"/>
        <v>0</v>
      </c>
    </row>
    <row r="458" spans="1:24">
      <c r="A458" s="27" t="s">
        <v>3167</v>
      </c>
      <c r="B458" s="27">
        <v>8.02</v>
      </c>
      <c r="C458" s="27">
        <v>8.02</v>
      </c>
      <c r="D458" s="27">
        <v>26.370000839233398</v>
      </c>
      <c r="E458" s="163" t="s">
        <v>4606</v>
      </c>
      <c r="F458" s="28" t="s">
        <v>1471</v>
      </c>
      <c r="G458" s="29" t="s">
        <v>310</v>
      </c>
      <c r="H458" s="9" t="s">
        <v>8</v>
      </c>
      <c r="I458" s="9">
        <v>6</v>
      </c>
      <c r="J458" s="27">
        <v>3.52</v>
      </c>
      <c r="K458" s="27">
        <v>6.01</v>
      </c>
      <c r="L458" s="27">
        <v>7.4</v>
      </c>
      <c r="M458" s="27">
        <v>7.7</v>
      </c>
      <c r="N458" s="27">
        <f t="shared" si="50"/>
        <v>0.63112582781456938</v>
      </c>
      <c r="O458" s="9">
        <v>2</v>
      </c>
      <c r="P458" s="9">
        <v>5</v>
      </c>
      <c r="Q458" s="9">
        <v>4</v>
      </c>
      <c r="R458" s="9">
        <v>4</v>
      </c>
      <c r="S458" s="26">
        <f t="shared" si="56"/>
        <v>0</v>
      </c>
      <c r="T458" s="26">
        <f t="shared" si="51"/>
        <v>0</v>
      </c>
      <c r="U458" s="26">
        <f t="shared" si="52"/>
        <v>0</v>
      </c>
      <c r="V458" s="26">
        <f t="shared" si="53"/>
        <v>0</v>
      </c>
      <c r="W458" s="26">
        <f t="shared" si="54"/>
        <v>0</v>
      </c>
      <c r="X458" s="26">
        <f t="shared" si="55"/>
        <v>0</v>
      </c>
    </row>
    <row r="459" spans="1:24">
      <c r="A459" s="27" t="s">
        <v>3168</v>
      </c>
      <c r="B459" s="27">
        <v>8.02</v>
      </c>
      <c r="C459" s="27">
        <v>8.02</v>
      </c>
      <c r="D459" s="27">
        <v>7.5580000877380398</v>
      </c>
      <c r="E459" s="163" t="s">
        <v>4608</v>
      </c>
      <c r="F459" s="28" t="s">
        <v>1472</v>
      </c>
      <c r="G459" s="29" t="s">
        <v>311</v>
      </c>
      <c r="H459" s="9" t="s">
        <v>8</v>
      </c>
      <c r="I459" s="9">
        <v>4</v>
      </c>
      <c r="J459" s="27"/>
      <c r="K459" s="27">
        <v>8.01</v>
      </c>
      <c r="L459" s="27"/>
      <c r="M459" s="27">
        <v>3.37</v>
      </c>
      <c r="N459" s="27">
        <f t="shared" si="50"/>
        <v>2.3768545994065282</v>
      </c>
      <c r="O459" s="9"/>
      <c r="P459" s="9">
        <v>4</v>
      </c>
      <c r="Q459" s="9"/>
      <c r="R459" s="9">
        <v>2</v>
      </c>
      <c r="S459" s="26">
        <f t="shared" si="56"/>
        <v>0</v>
      </c>
      <c r="T459" s="26">
        <f t="shared" si="51"/>
        <v>0</v>
      </c>
      <c r="U459" s="26">
        <f t="shared" si="52"/>
        <v>0</v>
      </c>
      <c r="V459" s="26">
        <f t="shared" si="53"/>
        <v>0</v>
      </c>
      <c r="W459" s="26">
        <f t="shared" si="54"/>
        <v>0</v>
      </c>
      <c r="X459" s="26">
        <f t="shared" si="55"/>
        <v>0</v>
      </c>
    </row>
    <row r="460" spans="1:24">
      <c r="A460" s="27" t="s">
        <v>3169</v>
      </c>
      <c r="B460" s="27">
        <v>8.02</v>
      </c>
      <c r="C460" s="27">
        <v>8.02</v>
      </c>
      <c r="D460" s="27">
        <v>12.7499997615814</v>
      </c>
      <c r="E460" s="163" t="s">
        <v>4609</v>
      </c>
      <c r="F460" s="28" t="s">
        <v>1475</v>
      </c>
      <c r="G460" s="29" t="s">
        <v>1473</v>
      </c>
      <c r="H460" s="9" t="s">
        <v>8</v>
      </c>
      <c r="I460" s="9">
        <v>4</v>
      </c>
      <c r="J460" s="27">
        <v>0.92</v>
      </c>
      <c r="K460" s="27">
        <v>8</v>
      </c>
      <c r="L460" s="27"/>
      <c r="M460" s="27"/>
      <c r="N460" s="27" t="e">
        <f t="shared" si="50"/>
        <v>#DIV/0!</v>
      </c>
      <c r="O460" s="9">
        <v>1</v>
      </c>
      <c r="P460" s="9">
        <v>4</v>
      </c>
      <c r="Q460" s="9"/>
      <c r="R460" s="9"/>
      <c r="S460" s="26">
        <f t="shared" si="56"/>
        <v>0</v>
      </c>
      <c r="T460" s="26">
        <f t="shared" si="51"/>
        <v>0</v>
      </c>
      <c r="U460" s="26">
        <f t="shared" si="52"/>
        <v>0</v>
      </c>
      <c r="V460" s="26">
        <f t="shared" si="53"/>
        <v>0</v>
      </c>
      <c r="W460" s="26">
        <f t="shared" si="54"/>
        <v>0</v>
      </c>
      <c r="X460" s="26">
        <f t="shared" si="55"/>
        <v>0</v>
      </c>
    </row>
    <row r="461" spans="1:24">
      <c r="A461" s="27" t="s">
        <v>3170</v>
      </c>
      <c r="B461" s="27">
        <v>8.01</v>
      </c>
      <c r="C461" s="27">
        <v>8.01</v>
      </c>
      <c r="D461" s="27">
        <v>13.609999418258701</v>
      </c>
      <c r="E461" s="163" t="s">
        <v>4611</v>
      </c>
      <c r="F461" s="28" t="s">
        <v>1476</v>
      </c>
      <c r="G461" s="29" t="s">
        <v>312</v>
      </c>
      <c r="H461" s="9" t="s">
        <v>8</v>
      </c>
      <c r="I461" s="9">
        <v>5</v>
      </c>
      <c r="J461" s="27"/>
      <c r="K461" s="27"/>
      <c r="L461" s="27">
        <v>4.8499999999999996</v>
      </c>
      <c r="M461" s="27">
        <v>8</v>
      </c>
      <c r="N461" s="27" t="e">
        <f t="shared" si="50"/>
        <v>#DIV/0!</v>
      </c>
      <c r="O461" s="9"/>
      <c r="P461" s="9"/>
      <c r="Q461" s="9">
        <v>4</v>
      </c>
      <c r="R461" s="9">
        <v>5</v>
      </c>
      <c r="S461" s="26">
        <f t="shared" si="56"/>
        <v>0</v>
      </c>
      <c r="T461" s="26">
        <f t="shared" si="51"/>
        <v>1</v>
      </c>
      <c r="U461" s="26">
        <f t="shared" si="52"/>
        <v>1</v>
      </c>
      <c r="V461" s="26">
        <f t="shared" si="53"/>
        <v>0</v>
      </c>
      <c r="W461" s="26">
        <f t="shared" si="54"/>
        <v>0</v>
      </c>
      <c r="X461" s="26">
        <f t="shared" si="55"/>
        <v>0</v>
      </c>
    </row>
    <row r="462" spans="1:24">
      <c r="A462" s="8" t="s">
        <v>3171</v>
      </c>
      <c r="B462" s="8">
        <v>8.01</v>
      </c>
      <c r="C462" s="8">
        <v>8.01</v>
      </c>
      <c r="D462" s="8">
        <v>17.2</v>
      </c>
      <c r="E462" s="163" t="s">
        <v>4610</v>
      </c>
      <c r="F462" s="32" t="s">
        <v>1477</v>
      </c>
      <c r="G462" s="26" t="s">
        <v>313</v>
      </c>
      <c r="H462" s="26" t="s">
        <v>8</v>
      </c>
      <c r="I462" s="26">
        <v>4</v>
      </c>
      <c r="J462" s="8">
        <v>5.62</v>
      </c>
      <c r="K462" s="8">
        <v>4.01</v>
      </c>
      <c r="L462" s="8">
        <v>2</v>
      </c>
      <c r="M462" s="8">
        <v>5.07</v>
      </c>
      <c r="N462" s="27">
        <f t="shared" si="50"/>
        <v>1.3620933521923619</v>
      </c>
      <c r="O462" s="26">
        <v>3</v>
      </c>
      <c r="P462" s="26">
        <v>2</v>
      </c>
      <c r="Q462" s="26">
        <v>1</v>
      </c>
      <c r="R462" s="26">
        <v>3</v>
      </c>
      <c r="S462" s="26">
        <f t="shared" si="56"/>
        <v>0</v>
      </c>
      <c r="T462" s="26">
        <f t="shared" si="51"/>
        <v>0</v>
      </c>
      <c r="U462" s="26">
        <f t="shared" si="52"/>
        <v>0</v>
      </c>
      <c r="V462" s="26">
        <f t="shared" si="53"/>
        <v>0</v>
      </c>
      <c r="W462" s="26">
        <f t="shared" si="54"/>
        <v>0</v>
      </c>
      <c r="X462" s="26">
        <f t="shared" si="55"/>
        <v>0</v>
      </c>
    </row>
    <row r="463" spans="1:24">
      <c r="A463" s="27" t="s">
        <v>3172</v>
      </c>
      <c r="B463" s="27">
        <v>8</v>
      </c>
      <c r="C463" s="27">
        <v>8</v>
      </c>
      <c r="D463" s="27">
        <v>21.189999580383301</v>
      </c>
      <c r="E463" s="163" t="s">
        <v>4615</v>
      </c>
      <c r="F463" s="28" t="s">
        <v>1478</v>
      </c>
      <c r="G463" s="29" t="s">
        <v>314</v>
      </c>
      <c r="H463" s="9" t="s">
        <v>8</v>
      </c>
      <c r="I463" s="9">
        <v>4</v>
      </c>
      <c r="J463" s="27">
        <v>5.12</v>
      </c>
      <c r="K463" s="27">
        <v>7.11</v>
      </c>
      <c r="L463" s="27">
        <v>8</v>
      </c>
      <c r="M463" s="27">
        <v>7.84</v>
      </c>
      <c r="N463" s="27">
        <f t="shared" si="50"/>
        <v>0.77209595959595967</v>
      </c>
      <c r="O463" s="9">
        <v>3</v>
      </c>
      <c r="P463" s="9">
        <v>5</v>
      </c>
      <c r="Q463" s="9">
        <v>4</v>
      </c>
      <c r="R463" s="9">
        <v>4</v>
      </c>
      <c r="S463" s="26">
        <f t="shared" si="56"/>
        <v>0</v>
      </c>
      <c r="T463" s="26">
        <f t="shared" si="51"/>
        <v>0</v>
      </c>
      <c r="U463" s="26">
        <f t="shared" si="52"/>
        <v>0</v>
      </c>
      <c r="V463" s="26">
        <f t="shared" si="53"/>
        <v>0</v>
      </c>
      <c r="W463" s="26">
        <f t="shared" si="54"/>
        <v>0</v>
      </c>
      <c r="X463" s="26">
        <f t="shared" si="55"/>
        <v>0</v>
      </c>
    </row>
    <row r="464" spans="1:24">
      <c r="A464" s="27" t="s">
        <v>3173</v>
      </c>
      <c r="B464" s="27">
        <v>8</v>
      </c>
      <c r="C464" s="27">
        <v>11.36</v>
      </c>
      <c r="D464" s="27">
        <v>30.610001087188699</v>
      </c>
      <c r="E464" s="163" t="s">
        <v>4618</v>
      </c>
      <c r="F464" s="28" t="s">
        <v>1479</v>
      </c>
      <c r="G464" s="29" t="s">
        <v>315</v>
      </c>
      <c r="H464" s="9" t="s">
        <v>8</v>
      </c>
      <c r="I464" s="9">
        <v>6</v>
      </c>
      <c r="J464" s="27">
        <v>7</v>
      </c>
      <c r="K464" s="27">
        <v>2</v>
      </c>
      <c r="L464" s="27">
        <v>6</v>
      </c>
      <c r="M464" s="27">
        <v>2</v>
      </c>
      <c r="N464" s="27">
        <f t="shared" si="50"/>
        <v>1.125</v>
      </c>
      <c r="O464" s="9">
        <v>5</v>
      </c>
      <c r="P464" s="9">
        <v>3</v>
      </c>
      <c r="Q464" s="9">
        <v>5</v>
      </c>
      <c r="R464" s="9">
        <v>2</v>
      </c>
      <c r="S464" s="26">
        <f t="shared" si="56"/>
        <v>0</v>
      </c>
      <c r="T464" s="26">
        <f t="shared" si="51"/>
        <v>0</v>
      </c>
      <c r="U464" s="26">
        <f t="shared" si="52"/>
        <v>0</v>
      </c>
      <c r="V464" s="26">
        <f t="shared" si="53"/>
        <v>0</v>
      </c>
      <c r="W464" s="26">
        <f t="shared" si="54"/>
        <v>0</v>
      </c>
      <c r="X464" s="26">
        <f t="shared" si="55"/>
        <v>0</v>
      </c>
    </row>
    <row r="465" spans="1:24">
      <c r="A465" s="27" t="s">
        <v>3174</v>
      </c>
      <c r="B465" s="27">
        <v>8</v>
      </c>
      <c r="C465" s="27">
        <v>8</v>
      </c>
      <c r="D465" s="27">
        <v>2.94899996370077</v>
      </c>
      <c r="E465" s="163" t="s">
        <v>4620</v>
      </c>
      <c r="F465" s="28" t="s">
        <v>1481</v>
      </c>
      <c r="G465" s="29" t="s">
        <v>1474</v>
      </c>
      <c r="H465" s="9" t="s">
        <v>8</v>
      </c>
      <c r="I465" s="9">
        <v>4</v>
      </c>
      <c r="J465" s="27"/>
      <c r="K465" s="27">
        <v>6</v>
      </c>
      <c r="L465" s="27">
        <v>0.67</v>
      </c>
      <c r="M465" s="27">
        <v>8</v>
      </c>
      <c r="N465" s="27">
        <f t="shared" si="50"/>
        <v>1.3840830449826991</v>
      </c>
      <c r="O465" s="9"/>
      <c r="P465" s="9">
        <v>3</v>
      </c>
      <c r="Q465" s="9">
        <v>1</v>
      </c>
      <c r="R465" s="9">
        <v>4</v>
      </c>
      <c r="S465" s="26">
        <f t="shared" si="56"/>
        <v>0</v>
      </c>
      <c r="T465" s="26">
        <f t="shared" si="51"/>
        <v>0</v>
      </c>
      <c r="U465" s="26">
        <f t="shared" si="52"/>
        <v>0</v>
      </c>
      <c r="V465" s="26">
        <f t="shared" si="53"/>
        <v>0</v>
      </c>
      <c r="W465" s="26">
        <f t="shared" si="54"/>
        <v>0</v>
      </c>
      <c r="X465" s="26">
        <f t="shared" si="55"/>
        <v>0</v>
      </c>
    </row>
    <row r="466" spans="1:24">
      <c r="A466" s="27" t="s">
        <v>3175</v>
      </c>
      <c r="B466" s="27">
        <v>8</v>
      </c>
      <c r="C466" s="27">
        <v>8</v>
      </c>
      <c r="D466" s="27">
        <v>11.0200002789497</v>
      </c>
      <c r="E466" s="163" t="s">
        <v>4621</v>
      </c>
      <c r="F466" s="28" t="s">
        <v>1480</v>
      </c>
      <c r="G466" s="29" t="s">
        <v>316</v>
      </c>
      <c r="H466" s="9" t="s">
        <v>8</v>
      </c>
      <c r="I466" s="9">
        <v>4</v>
      </c>
      <c r="J466" s="27">
        <v>3.43</v>
      </c>
      <c r="K466" s="27">
        <v>8</v>
      </c>
      <c r="L466" s="27">
        <v>3.24</v>
      </c>
      <c r="M466" s="27">
        <v>2.88</v>
      </c>
      <c r="N466" s="27">
        <f t="shared" si="50"/>
        <v>1.8676470588235294</v>
      </c>
      <c r="O466" s="9">
        <v>2</v>
      </c>
      <c r="P466" s="9">
        <v>4</v>
      </c>
      <c r="Q466" s="9">
        <v>2</v>
      </c>
      <c r="R466" s="9">
        <v>2</v>
      </c>
      <c r="S466" s="26">
        <f t="shared" si="56"/>
        <v>0</v>
      </c>
      <c r="T466" s="26">
        <f t="shared" si="51"/>
        <v>0</v>
      </c>
      <c r="U466" s="26">
        <f t="shared" si="52"/>
        <v>0</v>
      </c>
      <c r="V466" s="26">
        <f t="shared" si="53"/>
        <v>0</v>
      </c>
      <c r="W466" s="26">
        <f t="shared" si="54"/>
        <v>0</v>
      </c>
      <c r="X466" s="26">
        <f t="shared" si="55"/>
        <v>0</v>
      </c>
    </row>
    <row r="467" spans="1:24">
      <c r="A467" s="27" t="s">
        <v>3176</v>
      </c>
      <c r="B467" s="27">
        <v>8</v>
      </c>
      <c r="C467" s="27">
        <v>8</v>
      </c>
      <c r="D467" s="27">
        <v>31.619998812675501</v>
      </c>
      <c r="E467" s="163" t="s">
        <v>4623</v>
      </c>
      <c r="F467" s="28" t="s">
        <v>1482</v>
      </c>
      <c r="G467" s="29" t="s">
        <v>317</v>
      </c>
      <c r="H467" s="9" t="s">
        <v>8</v>
      </c>
      <c r="I467" s="9">
        <v>5</v>
      </c>
      <c r="J467" s="27"/>
      <c r="K467" s="27">
        <v>8</v>
      </c>
      <c r="L467" s="27"/>
      <c r="M467" s="27"/>
      <c r="N467" s="27" t="e">
        <f t="shared" si="50"/>
        <v>#DIV/0!</v>
      </c>
      <c r="O467" s="9"/>
      <c r="P467" s="9">
        <v>5</v>
      </c>
      <c r="Q467" s="9"/>
      <c r="R467" s="9"/>
      <c r="S467" s="26">
        <f t="shared" si="56"/>
        <v>0</v>
      </c>
      <c r="T467" s="26">
        <f t="shared" si="51"/>
        <v>0</v>
      </c>
      <c r="U467" s="26">
        <f t="shared" si="52"/>
        <v>0</v>
      </c>
      <c r="V467" s="26">
        <f t="shared" si="53"/>
        <v>0</v>
      </c>
      <c r="W467" s="26">
        <f t="shared" si="54"/>
        <v>0</v>
      </c>
      <c r="X467" s="26">
        <f t="shared" si="55"/>
        <v>0</v>
      </c>
    </row>
    <row r="468" spans="1:24">
      <c r="A468" s="27" t="s">
        <v>3177</v>
      </c>
      <c r="B468" s="27">
        <v>8</v>
      </c>
      <c r="C468" s="27">
        <v>8</v>
      </c>
      <c r="D468" s="27">
        <v>12.549999356269799</v>
      </c>
      <c r="E468" s="163" t="s">
        <v>4619</v>
      </c>
      <c r="F468" s="28" t="s">
        <v>1483</v>
      </c>
      <c r="G468" s="29" t="s">
        <v>318</v>
      </c>
      <c r="H468" s="9" t="s">
        <v>8</v>
      </c>
      <c r="I468" s="9">
        <v>4</v>
      </c>
      <c r="J468" s="27"/>
      <c r="K468" s="27">
        <v>4</v>
      </c>
      <c r="L468" s="27">
        <v>2</v>
      </c>
      <c r="M468" s="27">
        <v>4</v>
      </c>
      <c r="N468" s="27">
        <f t="shared" si="50"/>
        <v>1.3333333333333333</v>
      </c>
      <c r="O468" s="9"/>
      <c r="P468" s="9">
        <v>2</v>
      </c>
      <c r="Q468" s="9">
        <v>1</v>
      </c>
      <c r="R468" s="9">
        <v>2</v>
      </c>
      <c r="S468" s="26">
        <f t="shared" si="56"/>
        <v>0</v>
      </c>
      <c r="T468" s="26">
        <f t="shared" si="51"/>
        <v>0</v>
      </c>
      <c r="U468" s="26">
        <f t="shared" si="52"/>
        <v>0</v>
      </c>
      <c r="V468" s="26">
        <f t="shared" si="53"/>
        <v>0</v>
      </c>
      <c r="W468" s="26">
        <f t="shared" si="54"/>
        <v>0</v>
      </c>
      <c r="X468" s="26">
        <f t="shared" si="55"/>
        <v>0</v>
      </c>
    </row>
    <row r="469" spans="1:24">
      <c r="A469" s="27" t="s">
        <v>3178</v>
      </c>
      <c r="B469" s="27">
        <v>8</v>
      </c>
      <c r="C469" s="27">
        <v>8</v>
      </c>
      <c r="D469" s="27">
        <v>29.7800004482269</v>
      </c>
      <c r="E469" s="163" t="s">
        <v>4613</v>
      </c>
      <c r="F469" s="28" t="s">
        <v>1484</v>
      </c>
      <c r="G469" s="29" t="s">
        <v>319</v>
      </c>
      <c r="H469" s="9" t="s">
        <v>8</v>
      </c>
      <c r="I469" s="9">
        <v>4</v>
      </c>
      <c r="J469" s="27">
        <v>2</v>
      </c>
      <c r="K469" s="27">
        <v>4.41</v>
      </c>
      <c r="L469" s="27">
        <v>6.06</v>
      </c>
      <c r="M469" s="27">
        <v>8</v>
      </c>
      <c r="N469" s="27">
        <f t="shared" si="50"/>
        <v>0.45590327169274542</v>
      </c>
      <c r="O469" s="9">
        <v>1</v>
      </c>
      <c r="P469" s="9">
        <v>2</v>
      </c>
      <c r="Q469" s="9">
        <v>4</v>
      </c>
      <c r="R469" s="9">
        <v>4</v>
      </c>
      <c r="S469" s="26">
        <f t="shared" si="56"/>
        <v>1</v>
      </c>
      <c r="T469" s="26">
        <f t="shared" si="51"/>
        <v>0</v>
      </c>
      <c r="U469" s="26">
        <f t="shared" si="52"/>
        <v>1</v>
      </c>
      <c r="V469" s="26">
        <f t="shared" si="53"/>
        <v>0</v>
      </c>
      <c r="W469" s="26">
        <f t="shared" si="54"/>
        <v>0</v>
      </c>
      <c r="X469" s="26">
        <f t="shared" si="55"/>
        <v>0</v>
      </c>
    </row>
    <row r="470" spans="1:24">
      <c r="A470" s="27" t="s">
        <v>3179</v>
      </c>
      <c r="B470" s="27">
        <v>8</v>
      </c>
      <c r="C470" s="27">
        <v>8</v>
      </c>
      <c r="D470" s="27">
        <v>26.750001311302199</v>
      </c>
      <c r="E470" s="163" t="s">
        <v>4614</v>
      </c>
      <c r="F470" s="28" t="s">
        <v>1485</v>
      </c>
      <c r="G470" s="29" t="s">
        <v>320</v>
      </c>
      <c r="H470" s="9" t="s">
        <v>8</v>
      </c>
      <c r="I470" s="9">
        <v>4</v>
      </c>
      <c r="J470" s="27">
        <v>3.92</v>
      </c>
      <c r="K470" s="27">
        <v>4</v>
      </c>
      <c r="L470" s="27">
        <v>6</v>
      </c>
      <c r="M470" s="27">
        <v>6</v>
      </c>
      <c r="N470" s="27">
        <f t="shared" si="50"/>
        <v>0.66</v>
      </c>
      <c r="O470" s="9">
        <v>2</v>
      </c>
      <c r="P470" s="9">
        <v>2</v>
      </c>
      <c r="Q470" s="9">
        <v>3</v>
      </c>
      <c r="R470" s="9">
        <v>3</v>
      </c>
      <c r="S470" s="26">
        <f t="shared" si="56"/>
        <v>0</v>
      </c>
      <c r="T470" s="26">
        <f t="shared" si="51"/>
        <v>0</v>
      </c>
      <c r="U470" s="26">
        <f t="shared" si="52"/>
        <v>0</v>
      </c>
      <c r="V470" s="26">
        <f t="shared" si="53"/>
        <v>0</v>
      </c>
      <c r="W470" s="26">
        <f t="shared" si="54"/>
        <v>0</v>
      </c>
      <c r="X470" s="26">
        <f t="shared" si="55"/>
        <v>0</v>
      </c>
    </row>
    <row r="471" spans="1:24">
      <c r="A471" s="27" t="s">
        <v>3180</v>
      </c>
      <c r="B471" s="27">
        <v>8</v>
      </c>
      <c r="C471" s="27">
        <v>8</v>
      </c>
      <c r="D471" s="27">
        <v>30.6499987840652</v>
      </c>
      <c r="E471" s="163" t="s">
        <v>4622</v>
      </c>
      <c r="F471" s="28" t="s">
        <v>1486</v>
      </c>
      <c r="G471" s="29" t="s">
        <v>321</v>
      </c>
      <c r="H471" s="9" t="s">
        <v>8</v>
      </c>
      <c r="I471" s="9">
        <v>4</v>
      </c>
      <c r="J471" s="27">
        <v>2</v>
      </c>
      <c r="K471" s="27">
        <v>8</v>
      </c>
      <c r="L471" s="27">
        <v>1.23</v>
      </c>
      <c r="M471" s="27">
        <v>2.42</v>
      </c>
      <c r="N471" s="27">
        <f t="shared" si="50"/>
        <v>2.7397260273972601</v>
      </c>
      <c r="O471" s="9">
        <v>1</v>
      </c>
      <c r="P471" s="9">
        <v>4</v>
      </c>
      <c r="Q471" s="9">
        <v>2</v>
      </c>
      <c r="R471" s="9">
        <v>2</v>
      </c>
      <c r="S471" s="26">
        <f t="shared" si="56"/>
        <v>0</v>
      </c>
      <c r="T471" s="26">
        <f t="shared" si="51"/>
        <v>0</v>
      </c>
      <c r="U471" s="26">
        <f t="shared" si="52"/>
        <v>0</v>
      </c>
      <c r="V471" s="26">
        <f t="shared" si="53"/>
        <v>0</v>
      </c>
      <c r="W471" s="26">
        <f t="shared" si="54"/>
        <v>0</v>
      </c>
      <c r="X471" s="26">
        <f t="shared" si="55"/>
        <v>0</v>
      </c>
    </row>
    <row r="472" spans="1:24">
      <c r="A472" s="27" t="s">
        <v>3181</v>
      </c>
      <c r="B472" s="27">
        <v>8</v>
      </c>
      <c r="C472" s="27">
        <v>8</v>
      </c>
      <c r="D472" s="27">
        <v>21.029999852180499</v>
      </c>
      <c r="E472" s="163" t="s">
        <v>4616</v>
      </c>
      <c r="F472" s="28" t="s">
        <v>1487</v>
      </c>
      <c r="G472" s="29" t="s">
        <v>322</v>
      </c>
      <c r="H472" s="9" t="s">
        <v>8</v>
      </c>
      <c r="I472" s="9">
        <v>5</v>
      </c>
      <c r="J472" s="27">
        <v>6</v>
      </c>
      <c r="K472" s="27">
        <v>6</v>
      </c>
      <c r="L472" s="27">
        <v>8</v>
      </c>
      <c r="M472" s="27">
        <v>6.62</v>
      </c>
      <c r="N472" s="27">
        <f t="shared" si="50"/>
        <v>0.82079343365253077</v>
      </c>
      <c r="O472" s="9">
        <v>3</v>
      </c>
      <c r="P472" s="9">
        <v>3</v>
      </c>
      <c r="Q472" s="9">
        <v>5</v>
      </c>
      <c r="R472" s="9">
        <v>4</v>
      </c>
      <c r="S472" s="26">
        <f t="shared" si="56"/>
        <v>0</v>
      </c>
      <c r="T472" s="26">
        <f t="shared" si="51"/>
        <v>0</v>
      </c>
      <c r="U472" s="26">
        <f t="shared" si="52"/>
        <v>0</v>
      </c>
      <c r="V472" s="26">
        <f t="shared" si="53"/>
        <v>0</v>
      </c>
      <c r="W472" s="26">
        <f t="shared" si="54"/>
        <v>0</v>
      </c>
      <c r="X472" s="26">
        <f t="shared" si="55"/>
        <v>0</v>
      </c>
    </row>
    <row r="473" spans="1:24">
      <c r="A473" s="27" t="s">
        <v>3182</v>
      </c>
      <c r="B473" s="27">
        <v>8</v>
      </c>
      <c r="C473" s="27">
        <v>8</v>
      </c>
      <c r="D473" s="27">
        <v>37.239998579025297</v>
      </c>
      <c r="E473" s="163" t="s">
        <v>4617</v>
      </c>
      <c r="F473" s="28" t="s">
        <v>1488</v>
      </c>
      <c r="G473" s="29" t="s">
        <v>323</v>
      </c>
      <c r="H473" s="9" t="s">
        <v>8</v>
      </c>
      <c r="I473" s="9">
        <v>5</v>
      </c>
      <c r="J473" s="27">
        <v>2</v>
      </c>
      <c r="K473" s="27">
        <v>8</v>
      </c>
      <c r="L473" s="27">
        <v>4.17</v>
      </c>
      <c r="M473" s="27">
        <v>5.66</v>
      </c>
      <c r="N473" s="27">
        <f t="shared" si="50"/>
        <v>1.0172939979654121</v>
      </c>
      <c r="O473" s="9">
        <v>1</v>
      </c>
      <c r="P473" s="9">
        <v>5</v>
      </c>
      <c r="Q473" s="9">
        <v>3</v>
      </c>
      <c r="R473" s="9">
        <v>4</v>
      </c>
      <c r="S473" s="26">
        <f t="shared" si="56"/>
        <v>0</v>
      </c>
      <c r="T473" s="26">
        <f t="shared" si="51"/>
        <v>0</v>
      </c>
      <c r="U473" s="26">
        <f t="shared" si="52"/>
        <v>0</v>
      </c>
      <c r="V473" s="26">
        <f t="shared" si="53"/>
        <v>0</v>
      </c>
      <c r="W473" s="26">
        <f t="shared" si="54"/>
        <v>0</v>
      </c>
      <c r="X473" s="26">
        <f t="shared" si="55"/>
        <v>0</v>
      </c>
    </row>
    <row r="474" spans="1:24">
      <c r="A474" s="27" t="s">
        <v>3183</v>
      </c>
      <c r="B474" s="27">
        <v>8</v>
      </c>
      <c r="C474" s="27">
        <v>8</v>
      </c>
      <c r="D474" s="27">
        <v>69.569998979568496</v>
      </c>
      <c r="E474" s="163" t="s">
        <v>4612</v>
      </c>
      <c r="F474" s="28" t="s">
        <v>1489</v>
      </c>
      <c r="G474" s="29" t="s">
        <v>324</v>
      </c>
      <c r="H474" s="9" t="s">
        <v>8</v>
      </c>
      <c r="I474" s="9">
        <v>5</v>
      </c>
      <c r="J474" s="27">
        <v>2.02</v>
      </c>
      <c r="K474" s="27">
        <v>4</v>
      </c>
      <c r="L474" s="27">
        <v>8</v>
      </c>
      <c r="M474" s="27">
        <v>8</v>
      </c>
      <c r="N474" s="27">
        <f t="shared" si="50"/>
        <v>0.37624999999999997</v>
      </c>
      <c r="O474" s="9">
        <v>1</v>
      </c>
      <c r="P474" s="9">
        <v>2</v>
      </c>
      <c r="Q474" s="9">
        <v>5</v>
      </c>
      <c r="R474" s="9">
        <v>4</v>
      </c>
      <c r="S474" s="26">
        <f t="shared" si="56"/>
        <v>1</v>
      </c>
      <c r="T474" s="26">
        <f t="shared" si="51"/>
        <v>0</v>
      </c>
      <c r="U474" s="26">
        <f t="shared" si="52"/>
        <v>1</v>
      </c>
      <c r="V474" s="26">
        <f t="shared" si="53"/>
        <v>0</v>
      </c>
      <c r="W474" s="26">
        <f t="shared" si="54"/>
        <v>0</v>
      </c>
      <c r="X474" s="26">
        <f t="shared" si="55"/>
        <v>0</v>
      </c>
    </row>
    <row r="475" spans="1:24">
      <c r="A475" s="27" t="s">
        <v>3184</v>
      </c>
      <c r="B475" s="27">
        <v>7.96</v>
      </c>
      <c r="C475" s="27">
        <v>7.96</v>
      </c>
      <c r="D475" s="27">
        <v>12.2800000011921</v>
      </c>
      <c r="E475" s="163" t="s">
        <v>4624</v>
      </c>
      <c r="F475" s="28" t="s">
        <v>1490</v>
      </c>
      <c r="G475" s="29" t="s">
        <v>1492</v>
      </c>
      <c r="H475" s="9" t="s">
        <v>8</v>
      </c>
      <c r="I475" s="9">
        <v>4</v>
      </c>
      <c r="J475" s="27">
        <v>1.85</v>
      </c>
      <c r="K475" s="27"/>
      <c r="L475" s="27">
        <v>6.81</v>
      </c>
      <c r="M475" s="27">
        <v>8</v>
      </c>
      <c r="N475" s="27">
        <f t="shared" si="50"/>
        <v>0.24983119513842003</v>
      </c>
      <c r="O475" s="9">
        <v>2</v>
      </c>
      <c r="P475" s="9"/>
      <c r="Q475" s="9">
        <v>4</v>
      </c>
      <c r="R475" s="9">
        <v>4</v>
      </c>
      <c r="S475" s="26">
        <f t="shared" si="56"/>
        <v>1</v>
      </c>
      <c r="T475" s="26">
        <f t="shared" si="51"/>
        <v>0</v>
      </c>
      <c r="U475" s="26">
        <f t="shared" si="52"/>
        <v>1</v>
      </c>
      <c r="V475" s="26">
        <f t="shared" si="53"/>
        <v>0</v>
      </c>
      <c r="W475" s="26">
        <f t="shared" si="54"/>
        <v>0</v>
      </c>
      <c r="X475" s="26">
        <f t="shared" si="55"/>
        <v>0</v>
      </c>
    </row>
    <row r="476" spans="1:24">
      <c r="A476" s="27" t="s">
        <v>3185</v>
      </c>
      <c r="B476" s="27">
        <v>7.92</v>
      </c>
      <c r="C476" s="27">
        <v>7.92</v>
      </c>
      <c r="D476" s="27">
        <v>21.179999411106099</v>
      </c>
      <c r="E476" s="163" t="s">
        <v>4625</v>
      </c>
      <c r="F476" s="28" t="s">
        <v>1494</v>
      </c>
      <c r="G476" s="29" t="s">
        <v>1491</v>
      </c>
      <c r="H476" s="9" t="s">
        <v>8</v>
      </c>
      <c r="I476" s="9">
        <v>4</v>
      </c>
      <c r="J476" s="27">
        <v>2</v>
      </c>
      <c r="K476" s="27">
        <v>8</v>
      </c>
      <c r="L476" s="27">
        <v>2</v>
      </c>
      <c r="M476" s="27">
        <v>2</v>
      </c>
      <c r="N476" s="27">
        <f t="shared" si="50"/>
        <v>2.5</v>
      </c>
      <c r="O476" s="9">
        <v>1</v>
      </c>
      <c r="P476" s="9">
        <v>4</v>
      </c>
      <c r="Q476" s="9">
        <v>1</v>
      </c>
      <c r="R476" s="9">
        <v>1</v>
      </c>
      <c r="S476" s="26">
        <f t="shared" si="56"/>
        <v>0</v>
      </c>
      <c r="T476" s="26">
        <f t="shared" si="51"/>
        <v>0</v>
      </c>
      <c r="U476" s="26">
        <f t="shared" si="52"/>
        <v>0</v>
      </c>
      <c r="V476" s="26">
        <f t="shared" si="53"/>
        <v>0</v>
      </c>
      <c r="W476" s="26">
        <f t="shared" si="54"/>
        <v>0</v>
      </c>
      <c r="X476" s="26">
        <f t="shared" si="55"/>
        <v>0</v>
      </c>
    </row>
    <row r="477" spans="1:24">
      <c r="A477" s="27" t="s">
        <v>3186</v>
      </c>
      <c r="B477" s="27">
        <v>7.89</v>
      </c>
      <c r="C477" s="27">
        <v>7.89</v>
      </c>
      <c r="D477" s="27">
        <v>23.999999463558201</v>
      </c>
      <c r="E477" s="163" t="s">
        <v>4626</v>
      </c>
      <c r="F477" s="28" t="s">
        <v>1493</v>
      </c>
      <c r="G477" s="29" t="s">
        <v>325</v>
      </c>
      <c r="H477" s="9" t="s">
        <v>8</v>
      </c>
      <c r="I477" s="9">
        <v>4</v>
      </c>
      <c r="J477" s="27">
        <v>4.1100000000000003</v>
      </c>
      <c r="K477" s="27">
        <v>3.77</v>
      </c>
      <c r="L477" s="27">
        <v>6.3</v>
      </c>
      <c r="M477" s="27">
        <v>7.3</v>
      </c>
      <c r="N477" s="27">
        <f t="shared" si="50"/>
        <v>0.5794117647058824</v>
      </c>
      <c r="O477" s="9">
        <v>2</v>
      </c>
      <c r="P477" s="9">
        <v>2</v>
      </c>
      <c r="Q477" s="9">
        <v>3</v>
      </c>
      <c r="R477" s="9">
        <v>4</v>
      </c>
      <c r="S477" s="26">
        <f t="shared" si="56"/>
        <v>0</v>
      </c>
      <c r="T477" s="26">
        <f t="shared" si="51"/>
        <v>0</v>
      </c>
      <c r="U477" s="26">
        <f t="shared" si="52"/>
        <v>0</v>
      </c>
      <c r="V477" s="26">
        <f t="shared" si="53"/>
        <v>0</v>
      </c>
      <c r="W477" s="26">
        <f t="shared" si="54"/>
        <v>0</v>
      </c>
      <c r="X477" s="26">
        <f t="shared" si="55"/>
        <v>0</v>
      </c>
    </row>
    <row r="478" spans="1:24">
      <c r="A478" s="27" t="s">
        <v>3187</v>
      </c>
      <c r="B478" s="27">
        <v>7.8</v>
      </c>
      <c r="C478" s="27">
        <v>7.8</v>
      </c>
      <c r="D478" s="27">
        <v>30.730000138282801</v>
      </c>
      <c r="E478" s="163" t="s">
        <v>4231</v>
      </c>
      <c r="F478" s="28" t="s">
        <v>1495</v>
      </c>
      <c r="G478" s="29" t="s">
        <v>326</v>
      </c>
      <c r="H478" s="9" t="s">
        <v>8</v>
      </c>
      <c r="I478" s="9">
        <v>5</v>
      </c>
      <c r="J478" s="27">
        <v>3.72</v>
      </c>
      <c r="K478" s="27">
        <v>5.35</v>
      </c>
      <c r="L478" s="27"/>
      <c r="M478" s="27">
        <v>0.89</v>
      </c>
      <c r="N478" s="27">
        <f t="shared" si="50"/>
        <v>5.095505617977528</v>
      </c>
      <c r="O478" s="9">
        <v>2</v>
      </c>
      <c r="P478" s="9">
        <v>4</v>
      </c>
      <c r="Q478" s="9"/>
      <c r="R478" s="9">
        <v>1</v>
      </c>
      <c r="S478" s="26">
        <f t="shared" si="56"/>
        <v>0</v>
      </c>
      <c r="T478" s="26">
        <f t="shared" si="51"/>
        <v>0</v>
      </c>
      <c r="U478" s="26">
        <f t="shared" si="52"/>
        <v>0</v>
      </c>
      <c r="V478" s="26">
        <f t="shared" si="53"/>
        <v>0</v>
      </c>
      <c r="W478" s="26">
        <f t="shared" si="54"/>
        <v>0</v>
      </c>
      <c r="X478" s="26">
        <f t="shared" si="55"/>
        <v>0</v>
      </c>
    </row>
    <row r="479" spans="1:24">
      <c r="A479" s="27" t="s">
        <v>3188</v>
      </c>
      <c r="B479" s="27">
        <v>7.76</v>
      </c>
      <c r="C479" s="27">
        <v>7.76</v>
      </c>
      <c r="D479" s="27">
        <v>14.519999921321901</v>
      </c>
      <c r="E479" s="163" t="s">
        <v>4232</v>
      </c>
      <c r="F479" s="28" t="s">
        <v>1496</v>
      </c>
      <c r="G479" s="29" t="s">
        <v>327</v>
      </c>
      <c r="H479" s="9" t="s">
        <v>8</v>
      </c>
      <c r="I479" s="9">
        <v>4</v>
      </c>
      <c r="J479" s="27">
        <v>5.83</v>
      </c>
      <c r="K479" s="27">
        <v>5.72</v>
      </c>
      <c r="L479" s="27"/>
      <c r="M479" s="27"/>
      <c r="N479" s="27" t="e">
        <f t="shared" si="50"/>
        <v>#DIV/0!</v>
      </c>
      <c r="O479" s="9">
        <v>3</v>
      </c>
      <c r="P479" s="9">
        <v>3</v>
      </c>
      <c r="Q479" s="9"/>
      <c r="R479" s="9"/>
      <c r="S479" s="26">
        <f t="shared" si="56"/>
        <v>0</v>
      </c>
      <c r="T479" s="26">
        <f t="shared" si="51"/>
        <v>0</v>
      </c>
      <c r="U479" s="26">
        <f t="shared" si="52"/>
        <v>0</v>
      </c>
      <c r="V479" s="26">
        <f t="shared" si="53"/>
        <v>0</v>
      </c>
      <c r="W479" s="26">
        <f t="shared" si="54"/>
        <v>1</v>
      </c>
      <c r="X479" s="26">
        <f t="shared" si="55"/>
        <v>1</v>
      </c>
    </row>
    <row r="480" spans="1:24">
      <c r="A480" s="27" t="s">
        <v>3189</v>
      </c>
      <c r="B480" s="27">
        <v>7.71</v>
      </c>
      <c r="C480" s="27">
        <v>7.71</v>
      </c>
      <c r="D480" s="27">
        <v>18.400000035762801</v>
      </c>
      <c r="E480" s="163" t="s">
        <v>4627</v>
      </c>
      <c r="F480" s="28" t="s">
        <v>1497</v>
      </c>
      <c r="G480" s="29" t="s">
        <v>328</v>
      </c>
      <c r="H480" s="9" t="s">
        <v>8</v>
      </c>
      <c r="I480" s="9">
        <v>5</v>
      </c>
      <c r="J480" s="27"/>
      <c r="K480" s="27">
        <v>8.27</v>
      </c>
      <c r="L480" s="27">
        <v>2.56</v>
      </c>
      <c r="M480" s="27">
        <v>4</v>
      </c>
      <c r="N480" s="27">
        <f t="shared" si="50"/>
        <v>2.5213414634146338</v>
      </c>
      <c r="O480" s="9"/>
      <c r="P480" s="9">
        <v>5</v>
      </c>
      <c r="Q480" s="9">
        <v>2</v>
      </c>
      <c r="R480" s="9">
        <v>2</v>
      </c>
      <c r="S480" s="26">
        <f t="shared" si="56"/>
        <v>0</v>
      </c>
      <c r="T480" s="26">
        <f t="shared" si="51"/>
        <v>0</v>
      </c>
      <c r="U480" s="26">
        <f t="shared" si="52"/>
        <v>0</v>
      </c>
      <c r="V480" s="26">
        <f t="shared" si="53"/>
        <v>0</v>
      </c>
      <c r="W480" s="26">
        <f t="shared" si="54"/>
        <v>0</v>
      </c>
      <c r="X480" s="26">
        <f t="shared" si="55"/>
        <v>0</v>
      </c>
    </row>
    <row r="481" spans="1:24">
      <c r="A481" s="27" t="s">
        <v>3190</v>
      </c>
      <c r="B481" s="27">
        <v>7.7</v>
      </c>
      <c r="C481" s="27">
        <v>9.83</v>
      </c>
      <c r="D481" s="27">
        <v>28.850001096725499</v>
      </c>
      <c r="E481" s="163" t="s">
        <v>4628</v>
      </c>
      <c r="F481" s="28" t="s">
        <v>1528</v>
      </c>
      <c r="G481" s="29" t="s">
        <v>1529</v>
      </c>
      <c r="H481" s="9" t="s">
        <v>8</v>
      </c>
      <c r="I481" s="9">
        <v>5</v>
      </c>
      <c r="J481" s="27">
        <v>8.2799999999999994</v>
      </c>
      <c r="K481" s="27"/>
      <c r="L481" s="27">
        <v>2</v>
      </c>
      <c r="M481" s="27">
        <v>4</v>
      </c>
      <c r="N481" s="27">
        <f t="shared" si="50"/>
        <v>2.76</v>
      </c>
      <c r="O481" s="9">
        <v>4</v>
      </c>
      <c r="P481" s="9"/>
      <c r="Q481" s="9">
        <v>2</v>
      </c>
      <c r="R481" s="9">
        <v>2</v>
      </c>
      <c r="S481" s="26">
        <f t="shared" si="56"/>
        <v>0</v>
      </c>
      <c r="T481" s="26">
        <f t="shared" si="51"/>
        <v>0</v>
      </c>
      <c r="U481" s="26">
        <f t="shared" si="52"/>
        <v>0</v>
      </c>
      <c r="V481" s="26">
        <f t="shared" si="53"/>
        <v>0</v>
      </c>
      <c r="W481" s="26">
        <f t="shared" si="54"/>
        <v>0</v>
      </c>
      <c r="X481" s="26">
        <f t="shared" si="55"/>
        <v>0</v>
      </c>
    </row>
    <row r="482" spans="1:24">
      <c r="A482" s="27" t="s">
        <v>3191</v>
      </c>
      <c r="B482" s="27">
        <v>7.7</v>
      </c>
      <c r="C482" s="27">
        <v>7.7</v>
      </c>
      <c r="D482" s="27">
        <v>9.5080003142356908</v>
      </c>
      <c r="E482" s="163" t="s">
        <v>4629</v>
      </c>
      <c r="F482" s="28" t="s">
        <v>1499</v>
      </c>
      <c r="G482" s="29" t="s">
        <v>329</v>
      </c>
      <c r="H482" s="9" t="s">
        <v>8</v>
      </c>
      <c r="I482" s="9">
        <v>4</v>
      </c>
      <c r="J482" s="27">
        <v>3.16</v>
      </c>
      <c r="K482" s="27">
        <v>4.37</v>
      </c>
      <c r="L482" s="27"/>
      <c r="M482" s="27"/>
      <c r="N482" s="27" t="e">
        <f t="shared" si="50"/>
        <v>#DIV/0!</v>
      </c>
      <c r="O482" s="9">
        <v>4</v>
      </c>
      <c r="P482" s="9">
        <v>3</v>
      </c>
      <c r="Q482" s="9"/>
      <c r="R482" s="9"/>
      <c r="S482" s="26">
        <f t="shared" si="56"/>
        <v>0</v>
      </c>
      <c r="T482" s="26">
        <f t="shared" si="51"/>
        <v>0</v>
      </c>
      <c r="U482" s="26">
        <f t="shared" si="52"/>
        <v>0</v>
      </c>
      <c r="V482" s="26">
        <f t="shared" si="53"/>
        <v>0</v>
      </c>
      <c r="W482" s="26">
        <f t="shared" si="54"/>
        <v>0</v>
      </c>
      <c r="X482" s="26">
        <f t="shared" si="55"/>
        <v>0</v>
      </c>
    </row>
    <row r="483" spans="1:24">
      <c r="A483" s="27" t="s">
        <v>3192</v>
      </c>
      <c r="B483" s="27">
        <v>7.68</v>
      </c>
      <c r="C483" s="27">
        <v>7.68</v>
      </c>
      <c r="D483" s="27">
        <v>8.2189999520778692</v>
      </c>
      <c r="E483" s="163" t="s">
        <v>4630</v>
      </c>
      <c r="F483" s="28" t="s">
        <v>1498</v>
      </c>
      <c r="G483" s="29" t="s">
        <v>330</v>
      </c>
      <c r="H483" s="9" t="s">
        <v>8</v>
      </c>
      <c r="I483" s="9">
        <v>4</v>
      </c>
      <c r="J483" s="27"/>
      <c r="K483" s="27">
        <v>4.82</v>
      </c>
      <c r="L483" s="27">
        <v>5.17</v>
      </c>
      <c r="M483" s="27">
        <v>4</v>
      </c>
      <c r="N483" s="27">
        <f t="shared" si="50"/>
        <v>1.0512540894220284</v>
      </c>
      <c r="O483" s="9"/>
      <c r="P483" s="9">
        <v>3</v>
      </c>
      <c r="Q483" s="9">
        <v>3</v>
      </c>
      <c r="R483" s="9">
        <v>2</v>
      </c>
      <c r="S483" s="26">
        <f t="shared" si="56"/>
        <v>0</v>
      </c>
      <c r="T483" s="26">
        <f t="shared" si="51"/>
        <v>0</v>
      </c>
      <c r="U483" s="26">
        <f t="shared" si="52"/>
        <v>0</v>
      </c>
      <c r="V483" s="26">
        <f t="shared" si="53"/>
        <v>0</v>
      </c>
      <c r="W483" s="26">
        <f t="shared" si="54"/>
        <v>0</v>
      </c>
      <c r="X483" s="26">
        <f t="shared" si="55"/>
        <v>0</v>
      </c>
    </row>
    <row r="484" spans="1:24">
      <c r="A484" s="27" t="s">
        <v>3193</v>
      </c>
      <c r="B484" s="27">
        <v>7.64</v>
      </c>
      <c r="C484" s="27">
        <v>7.64</v>
      </c>
      <c r="D484" s="27">
        <v>14.0100002288818</v>
      </c>
      <c r="E484" s="163" t="s">
        <v>4631</v>
      </c>
      <c r="F484" s="28" t="s">
        <v>1500</v>
      </c>
      <c r="G484" s="29" t="s">
        <v>331</v>
      </c>
      <c r="H484" s="9" t="s">
        <v>8</v>
      </c>
      <c r="I484" s="9">
        <v>4</v>
      </c>
      <c r="J484" s="27"/>
      <c r="K484" s="27">
        <v>3.47</v>
      </c>
      <c r="L484" s="27">
        <v>6.28</v>
      </c>
      <c r="M484" s="27">
        <v>4</v>
      </c>
      <c r="N484" s="27">
        <f t="shared" si="50"/>
        <v>0.67509727626459137</v>
      </c>
      <c r="O484" s="9"/>
      <c r="P484" s="9">
        <v>2</v>
      </c>
      <c r="Q484" s="9">
        <v>3</v>
      </c>
      <c r="R484" s="9">
        <v>2</v>
      </c>
      <c r="S484" s="26">
        <f t="shared" si="56"/>
        <v>0</v>
      </c>
      <c r="T484" s="26">
        <f t="shared" si="51"/>
        <v>0</v>
      </c>
      <c r="U484" s="26">
        <f t="shared" si="52"/>
        <v>0</v>
      </c>
      <c r="V484" s="26">
        <f t="shared" si="53"/>
        <v>0</v>
      </c>
      <c r="W484" s="26">
        <f t="shared" si="54"/>
        <v>0</v>
      </c>
      <c r="X484" s="26">
        <f t="shared" si="55"/>
        <v>0</v>
      </c>
    </row>
    <row r="485" spans="1:24">
      <c r="A485" s="27" t="s">
        <v>3194</v>
      </c>
      <c r="B485" s="27">
        <v>7.64</v>
      </c>
      <c r="C485" s="27">
        <v>7.64</v>
      </c>
      <c r="D485" s="27">
        <v>40.909999608993502</v>
      </c>
      <c r="E485" s="163" t="s">
        <v>4632</v>
      </c>
      <c r="F485" s="28" t="s">
        <v>1501</v>
      </c>
      <c r="G485" s="29" t="s">
        <v>332</v>
      </c>
      <c r="H485" s="9" t="s">
        <v>8</v>
      </c>
      <c r="I485" s="9">
        <v>5</v>
      </c>
      <c r="J485" s="27"/>
      <c r="K485" s="27">
        <v>6.4</v>
      </c>
      <c r="L485" s="27">
        <v>6.61</v>
      </c>
      <c r="M485" s="27"/>
      <c r="N485" s="27">
        <f t="shared" si="50"/>
        <v>0.9682299546142209</v>
      </c>
      <c r="O485" s="9"/>
      <c r="P485" s="9">
        <v>5</v>
      </c>
      <c r="Q485" s="9">
        <v>4</v>
      </c>
      <c r="R485" s="9"/>
      <c r="S485" s="26">
        <f t="shared" si="56"/>
        <v>0</v>
      </c>
      <c r="T485" s="26">
        <f t="shared" si="51"/>
        <v>0</v>
      </c>
      <c r="U485" s="26">
        <f t="shared" si="52"/>
        <v>0</v>
      </c>
      <c r="V485" s="26">
        <f t="shared" si="53"/>
        <v>0</v>
      </c>
      <c r="W485" s="26">
        <f t="shared" si="54"/>
        <v>0</v>
      </c>
      <c r="X485" s="26">
        <f t="shared" si="55"/>
        <v>0</v>
      </c>
    </row>
    <row r="486" spans="1:24">
      <c r="A486" s="27" t="s">
        <v>3195</v>
      </c>
      <c r="B486" s="27">
        <v>7.62</v>
      </c>
      <c r="C486" s="27">
        <v>7.62</v>
      </c>
      <c r="D486" s="27">
        <v>9.9469996988773293</v>
      </c>
      <c r="E486" s="163" t="s">
        <v>4633</v>
      </c>
      <c r="F486" s="28" t="s">
        <v>1502</v>
      </c>
      <c r="G486" s="29" t="s">
        <v>1503</v>
      </c>
      <c r="H486" s="9" t="s">
        <v>8</v>
      </c>
      <c r="I486" s="9">
        <v>4</v>
      </c>
      <c r="J486" s="27"/>
      <c r="K486" s="27"/>
      <c r="L486" s="27">
        <v>4.34</v>
      </c>
      <c r="M486" s="27">
        <v>1.37</v>
      </c>
      <c r="N486" s="27" t="e">
        <f t="shared" si="50"/>
        <v>#DIV/0!</v>
      </c>
      <c r="O486" s="9"/>
      <c r="P486" s="9"/>
      <c r="Q486" s="9">
        <v>3</v>
      </c>
      <c r="R486" s="9">
        <v>1</v>
      </c>
      <c r="S486" s="26">
        <f t="shared" si="56"/>
        <v>0</v>
      </c>
      <c r="T486" s="26">
        <f t="shared" si="51"/>
        <v>0</v>
      </c>
      <c r="U486" s="26">
        <f t="shared" si="52"/>
        <v>0</v>
      </c>
      <c r="V486" s="26">
        <f t="shared" si="53"/>
        <v>0</v>
      </c>
      <c r="W486" s="26">
        <f t="shared" si="54"/>
        <v>0</v>
      </c>
      <c r="X486" s="26">
        <f t="shared" si="55"/>
        <v>0</v>
      </c>
    </row>
    <row r="487" spans="1:24">
      <c r="A487" s="27" t="s">
        <v>3196</v>
      </c>
      <c r="B487" s="27">
        <v>7.61</v>
      </c>
      <c r="C487" s="27">
        <v>7.61</v>
      </c>
      <c r="D487" s="27">
        <v>13.9799997210503</v>
      </c>
      <c r="E487" s="163" t="s">
        <v>4634</v>
      </c>
      <c r="F487" s="28" t="s">
        <v>1505</v>
      </c>
      <c r="G487" s="29" t="s">
        <v>1504</v>
      </c>
      <c r="H487" s="9" t="s">
        <v>8</v>
      </c>
      <c r="I487" s="9">
        <v>5</v>
      </c>
      <c r="J487" s="27">
        <v>1.27</v>
      </c>
      <c r="K487" s="27">
        <v>8.31</v>
      </c>
      <c r="L487" s="27">
        <v>2</v>
      </c>
      <c r="M487" s="27"/>
      <c r="N487" s="27">
        <f t="shared" si="50"/>
        <v>2.395</v>
      </c>
      <c r="O487" s="9">
        <v>1</v>
      </c>
      <c r="P487" s="9">
        <v>5</v>
      </c>
      <c r="Q487" s="9">
        <v>1</v>
      </c>
      <c r="R487" s="9"/>
      <c r="S487" s="26">
        <f t="shared" si="56"/>
        <v>0</v>
      </c>
      <c r="T487" s="26">
        <f t="shared" si="51"/>
        <v>0</v>
      </c>
      <c r="U487" s="26">
        <f t="shared" si="52"/>
        <v>0</v>
      </c>
      <c r="V487" s="26">
        <f t="shared" si="53"/>
        <v>0</v>
      </c>
      <c r="W487" s="26">
        <f t="shared" si="54"/>
        <v>0</v>
      </c>
      <c r="X487" s="26">
        <f t="shared" si="55"/>
        <v>0</v>
      </c>
    </row>
    <row r="488" spans="1:24">
      <c r="A488" s="27" t="s">
        <v>3197</v>
      </c>
      <c r="B488" s="27">
        <v>7.6</v>
      </c>
      <c r="C488" s="27">
        <v>7.6</v>
      </c>
      <c r="D488" s="27">
        <v>22.3100006580353</v>
      </c>
      <c r="E488" s="163" t="s">
        <v>4635</v>
      </c>
      <c r="F488" s="28" t="s">
        <v>1511</v>
      </c>
      <c r="G488" s="29" t="s">
        <v>1506</v>
      </c>
      <c r="H488" s="9" t="s">
        <v>8</v>
      </c>
      <c r="I488" s="9">
        <v>4</v>
      </c>
      <c r="J488" s="27"/>
      <c r="K488" s="27">
        <v>4</v>
      </c>
      <c r="L488" s="27">
        <v>3.42</v>
      </c>
      <c r="M488" s="27">
        <v>2</v>
      </c>
      <c r="N488" s="27">
        <f t="shared" si="50"/>
        <v>1.4760147601476015</v>
      </c>
      <c r="O488" s="9"/>
      <c r="P488" s="9">
        <v>2</v>
      </c>
      <c r="Q488" s="9">
        <v>2</v>
      </c>
      <c r="R488" s="9">
        <v>1</v>
      </c>
      <c r="S488" s="26">
        <f t="shared" si="56"/>
        <v>0</v>
      </c>
      <c r="T488" s="26">
        <f t="shared" si="51"/>
        <v>0</v>
      </c>
      <c r="U488" s="26">
        <f t="shared" si="52"/>
        <v>0</v>
      </c>
      <c r="V488" s="26">
        <f t="shared" si="53"/>
        <v>0</v>
      </c>
      <c r="W488" s="26">
        <f t="shared" si="54"/>
        <v>0</v>
      </c>
      <c r="X488" s="26">
        <f t="shared" si="55"/>
        <v>0</v>
      </c>
    </row>
    <row r="489" spans="1:24">
      <c r="A489" s="27" t="s">
        <v>3198</v>
      </c>
      <c r="B489" s="27">
        <v>7.5</v>
      </c>
      <c r="C489" s="27">
        <v>7.5</v>
      </c>
      <c r="D489" s="27">
        <v>9.8439998924732208</v>
      </c>
      <c r="E489" s="163" t="s">
        <v>4242</v>
      </c>
      <c r="F489" s="28" t="s">
        <v>1510</v>
      </c>
      <c r="G489" s="29" t="s">
        <v>1507</v>
      </c>
      <c r="H489" s="9" t="s">
        <v>8</v>
      </c>
      <c r="I489" s="9">
        <v>4</v>
      </c>
      <c r="J489" s="27">
        <v>6.56</v>
      </c>
      <c r="K489" s="27">
        <v>5.09</v>
      </c>
      <c r="L489" s="27">
        <v>2</v>
      </c>
      <c r="M489" s="27"/>
      <c r="N489" s="27">
        <f t="shared" si="50"/>
        <v>2.9124999999999996</v>
      </c>
      <c r="O489" s="9">
        <v>3</v>
      </c>
      <c r="P489" s="9">
        <v>3</v>
      </c>
      <c r="Q489" s="9">
        <v>1</v>
      </c>
      <c r="R489" s="9"/>
      <c r="S489" s="26">
        <f t="shared" si="56"/>
        <v>0</v>
      </c>
      <c r="T489" s="26">
        <f t="shared" si="51"/>
        <v>0</v>
      </c>
      <c r="U489" s="26">
        <f t="shared" si="52"/>
        <v>0</v>
      </c>
      <c r="V489" s="26">
        <f t="shared" si="53"/>
        <v>1</v>
      </c>
      <c r="W489" s="26">
        <f t="shared" si="54"/>
        <v>0</v>
      </c>
      <c r="X489" s="26">
        <f t="shared" si="55"/>
        <v>1</v>
      </c>
    </row>
    <row r="490" spans="1:24">
      <c r="A490" s="27" t="s">
        <v>3199</v>
      </c>
      <c r="B490" s="27">
        <v>7.5</v>
      </c>
      <c r="C490" s="27">
        <v>7.5</v>
      </c>
      <c r="D490" s="27">
        <v>15.9500002861023</v>
      </c>
      <c r="E490" s="163" t="s">
        <v>4636</v>
      </c>
      <c r="F490" s="28" t="s">
        <v>1509</v>
      </c>
      <c r="G490" s="29" t="s">
        <v>333</v>
      </c>
      <c r="H490" s="9" t="s">
        <v>8</v>
      </c>
      <c r="I490" s="9">
        <v>6</v>
      </c>
      <c r="J490" s="27"/>
      <c r="K490" s="27">
        <v>8.17</v>
      </c>
      <c r="L490" s="27"/>
      <c r="M490" s="27"/>
      <c r="N490" s="27" t="e">
        <f t="shared" si="50"/>
        <v>#DIV/0!</v>
      </c>
      <c r="O490" s="9"/>
      <c r="P490" s="9">
        <v>6</v>
      </c>
      <c r="Q490" s="9"/>
      <c r="R490" s="9"/>
      <c r="S490" s="26">
        <f t="shared" si="56"/>
        <v>0</v>
      </c>
      <c r="T490" s="26">
        <f t="shared" si="51"/>
        <v>0</v>
      </c>
      <c r="U490" s="26">
        <f t="shared" si="52"/>
        <v>0</v>
      </c>
      <c r="V490" s="26">
        <f t="shared" si="53"/>
        <v>0</v>
      </c>
      <c r="W490" s="26">
        <f t="shared" si="54"/>
        <v>0</v>
      </c>
      <c r="X490" s="26">
        <f t="shared" si="55"/>
        <v>0</v>
      </c>
    </row>
    <row r="491" spans="1:24">
      <c r="A491" s="27" t="s">
        <v>3200</v>
      </c>
      <c r="B491" s="27">
        <v>7.45</v>
      </c>
      <c r="C491" s="27">
        <v>7.45</v>
      </c>
      <c r="D491" s="27">
        <v>3.2519999891519502</v>
      </c>
      <c r="E491" s="163" t="s">
        <v>4637</v>
      </c>
      <c r="F491" s="28" t="s">
        <v>1508</v>
      </c>
      <c r="G491" s="29" t="s">
        <v>1536</v>
      </c>
      <c r="H491" s="9" t="s">
        <v>8</v>
      </c>
      <c r="I491" s="9">
        <v>4</v>
      </c>
      <c r="J491" s="27"/>
      <c r="K491" s="27"/>
      <c r="L491" s="27">
        <v>2.29</v>
      </c>
      <c r="M491" s="27">
        <v>6.3</v>
      </c>
      <c r="N491" s="27" t="e">
        <f t="shared" si="50"/>
        <v>#DIV/0!</v>
      </c>
      <c r="O491" s="9"/>
      <c r="P491" s="9"/>
      <c r="Q491" s="9">
        <v>2</v>
      </c>
      <c r="R491" s="9">
        <v>4</v>
      </c>
      <c r="S491" s="26">
        <f t="shared" si="56"/>
        <v>0</v>
      </c>
      <c r="T491" s="26">
        <f t="shared" si="51"/>
        <v>0</v>
      </c>
      <c r="U491" s="26">
        <f t="shared" si="52"/>
        <v>0</v>
      </c>
      <c r="V491" s="26">
        <f t="shared" si="53"/>
        <v>0</v>
      </c>
      <c r="W491" s="26">
        <f t="shared" si="54"/>
        <v>0</v>
      </c>
      <c r="X491" s="26">
        <f t="shared" si="55"/>
        <v>0</v>
      </c>
    </row>
    <row r="492" spans="1:24">
      <c r="A492" s="27" t="s">
        <v>3201</v>
      </c>
      <c r="B492" s="27">
        <v>7.42</v>
      </c>
      <c r="C492" s="27">
        <v>7.42</v>
      </c>
      <c r="D492" s="27">
        <v>23.890000581741301</v>
      </c>
      <c r="E492" s="163" t="s">
        <v>4638</v>
      </c>
      <c r="F492" s="28" t="s">
        <v>25</v>
      </c>
      <c r="G492" s="29" t="s">
        <v>1512</v>
      </c>
      <c r="H492" s="9" t="s">
        <v>8</v>
      </c>
      <c r="I492" s="9">
        <v>4</v>
      </c>
      <c r="J492" s="27">
        <v>3.08</v>
      </c>
      <c r="K492" s="27">
        <v>4.03</v>
      </c>
      <c r="L492" s="27">
        <v>7.66</v>
      </c>
      <c r="M492" s="27">
        <v>6.45</v>
      </c>
      <c r="N492" s="27">
        <f t="shared" si="50"/>
        <v>0.50389794472005678</v>
      </c>
      <c r="O492" s="9">
        <v>2</v>
      </c>
      <c r="P492" s="9">
        <v>2</v>
      </c>
      <c r="Q492" s="9">
        <v>4</v>
      </c>
      <c r="R492" s="9">
        <v>3</v>
      </c>
      <c r="S492" s="26">
        <f t="shared" si="56"/>
        <v>0</v>
      </c>
      <c r="T492" s="26">
        <f t="shared" si="51"/>
        <v>0</v>
      </c>
      <c r="U492" s="26">
        <f t="shared" si="52"/>
        <v>0</v>
      </c>
      <c r="V492" s="26">
        <f t="shared" si="53"/>
        <v>0</v>
      </c>
      <c r="W492" s="26">
        <f t="shared" si="54"/>
        <v>0</v>
      </c>
      <c r="X492" s="26">
        <f t="shared" si="55"/>
        <v>0</v>
      </c>
    </row>
    <row r="493" spans="1:24">
      <c r="A493" s="27" t="s">
        <v>3202</v>
      </c>
      <c r="B493" s="27">
        <v>7.35</v>
      </c>
      <c r="C493" s="27">
        <v>7.35</v>
      </c>
      <c r="D493" s="27">
        <v>6.5930001437663996</v>
      </c>
      <c r="E493" s="163" t="s">
        <v>4639</v>
      </c>
      <c r="F493" s="28" t="s">
        <v>1542</v>
      </c>
      <c r="G493" s="29" t="s">
        <v>1513</v>
      </c>
      <c r="H493" s="9" t="s">
        <v>8</v>
      </c>
      <c r="I493" s="9">
        <v>4</v>
      </c>
      <c r="J493" s="27"/>
      <c r="K493" s="27">
        <v>7.1</v>
      </c>
      <c r="L493" s="27"/>
      <c r="M493" s="27"/>
      <c r="N493" s="27" t="e">
        <f t="shared" si="50"/>
        <v>#DIV/0!</v>
      </c>
      <c r="O493" s="9"/>
      <c r="P493" s="9">
        <v>4</v>
      </c>
      <c r="Q493" s="9"/>
      <c r="R493" s="9"/>
      <c r="S493" s="26">
        <f t="shared" si="56"/>
        <v>0</v>
      </c>
      <c r="T493" s="26">
        <f t="shared" si="51"/>
        <v>0</v>
      </c>
      <c r="U493" s="26">
        <f t="shared" si="52"/>
        <v>0</v>
      </c>
      <c r="V493" s="26">
        <f t="shared" si="53"/>
        <v>0</v>
      </c>
      <c r="W493" s="26">
        <f t="shared" si="54"/>
        <v>0</v>
      </c>
      <c r="X493" s="26">
        <f t="shared" si="55"/>
        <v>0</v>
      </c>
    </row>
    <row r="494" spans="1:24">
      <c r="A494" s="27" t="s">
        <v>3203</v>
      </c>
      <c r="B494" s="27">
        <v>7.3</v>
      </c>
      <c r="C494" s="27">
        <v>7.3</v>
      </c>
      <c r="D494" s="27">
        <v>11.1599996685982</v>
      </c>
      <c r="E494" s="163" t="s">
        <v>4640</v>
      </c>
      <c r="F494" s="28" t="s">
        <v>1518</v>
      </c>
      <c r="G494" s="29" t="s">
        <v>1514</v>
      </c>
      <c r="H494" s="9" t="s">
        <v>8</v>
      </c>
      <c r="I494" s="9">
        <v>4</v>
      </c>
      <c r="J494" s="27">
        <v>5.16</v>
      </c>
      <c r="K494" s="27">
        <v>2</v>
      </c>
      <c r="L494" s="27">
        <v>2.64</v>
      </c>
      <c r="M494" s="27"/>
      <c r="N494" s="27">
        <f t="shared" si="50"/>
        <v>1.356060606060606</v>
      </c>
      <c r="O494" s="9">
        <v>3</v>
      </c>
      <c r="P494" s="9">
        <v>1</v>
      </c>
      <c r="Q494" s="9">
        <v>2</v>
      </c>
      <c r="R494" s="9"/>
      <c r="S494" s="26">
        <f t="shared" si="56"/>
        <v>0</v>
      </c>
      <c r="T494" s="26">
        <f t="shared" si="51"/>
        <v>0</v>
      </c>
      <c r="U494" s="26">
        <f t="shared" si="52"/>
        <v>0</v>
      </c>
      <c r="V494" s="26">
        <f t="shared" si="53"/>
        <v>0</v>
      </c>
      <c r="W494" s="26">
        <f t="shared" si="54"/>
        <v>0</v>
      </c>
      <c r="X494" s="26">
        <f t="shared" si="55"/>
        <v>0</v>
      </c>
    </row>
    <row r="495" spans="1:24">
      <c r="A495" s="27" t="s">
        <v>3204</v>
      </c>
      <c r="B495" s="27">
        <v>7.3</v>
      </c>
      <c r="C495" s="27">
        <v>7.3</v>
      </c>
      <c r="D495" s="27">
        <v>9.3379996716976201</v>
      </c>
      <c r="E495" s="163" t="s">
        <v>4641</v>
      </c>
      <c r="F495" s="28" t="s">
        <v>1516</v>
      </c>
      <c r="G495" s="29" t="s">
        <v>334</v>
      </c>
      <c r="H495" s="9" t="s">
        <v>8</v>
      </c>
      <c r="I495" s="9">
        <v>5</v>
      </c>
      <c r="J495" s="27">
        <v>6.02</v>
      </c>
      <c r="K495" s="27">
        <v>0.31</v>
      </c>
      <c r="L495" s="27">
        <v>0.61</v>
      </c>
      <c r="M495" s="27"/>
      <c r="N495" s="27">
        <f t="shared" si="50"/>
        <v>5.1885245901639339</v>
      </c>
      <c r="O495" s="9">
        <v>3</v>
      </c>
      <c r="P495" s="9">
        <v>1</v>
      </c>
      <c r="Q495" s="9">
        <v>1</v>
      </c>
      <c r="R495" s="9"/>
      <c r="S495" s="26">
        <f t="shared" si="56"/>
        <v>0</v>
      </c>
      <c r="T495" s="26">
        <f t="shared" si="51"/>
        <v>0</v>
      </c>
      <c r="U495" s="26">
        <f t="shared" si="52"/>
        <v>0</v>
      </c>
      <c r="V495" s="26">
        <f t="shared" si="53"/>
        <v>0</v>
      </c>
      <c r="W495" s="26">
        <f t="shared" si="54"/>
        <v>0</v>
      </c>
      <c r="X495" s="26">
        <f t="shared" si="55"/>
        <v>0</v>
      </c>
    </row>
    <row r="496" spans="1:24" s="20" customFormat="1">
      <c r="A496" s="116" t="s">
        <v>3205</v>
      </c>
      <c r="B496" s="116">
        <v>7.28</v>
      </c>
      <c r="C496" s="116">
        <v>7.28</v>
      </c>
      <c r="D496" s="116">
        <v>12.3199999332428</v>
      </c>
      <c r="E496" s="163" t="s">
        <v>4642</v>
      </c>
      <c r="F496" s="117" t="s">
        <v>1517</v>
      </c>
      <c r="G496" s="118" t="s">
        <v>1515</v>
      </c>
      <c r="H496" s="115" t="s">
        <v>8</v>
      </c>
      <c r="I496" s="115">
        <v>4</v>
      </c>
      <c r="J496" s="116">
        <v>2</v>
      </c>
      <c r="K496" s="116">
        <v>5.93</v>
      </c>
      <c r="L496" s="116"/>
      <c r="M496" s="116"/>
      <c r="N496" s="27" t="e">
        <f t="shared" si="50"/>
        <v>#DIV/0!</v>
      </c>
      <c r="O496" s="115">
        <v>1</v>
      </c>
      <c r="P496" s="115">
        <v>4</v>
      </c>
      <c r="Q496" s="115"/>
      <c r="R496" s="115"/>
      <c r="S496" s="26">
        <f t="shared" si="56"/>
        <v>0</v>
      </c>
      <c r="T496" s="26">
        <f t="shared" si="51"/>
        <v>0</v>
      </c>
      <c r="U496" s="26">
        <f t="shared" si="52"/>
        <v>0</v>
      </c>
      <c r="V496" s="26">
        <f t="shared" si="53"/>
        <v>0</v>
      </c>
      <c r="W496" s="26">
        <f t="shared" si="54"/>
        <v>0</v>
      </c>
      <c r="X496" s="26">
        <f t="shared" si="55"/>
        <v>0</v>
      </c>
    </row>
    <row r="497" spans="1:24">
      <c r="A497" s="27" t="s">
        <v>3206</v>
      </c>
      <c r="B497" s="27">
        <v>7.27</v>
      </c>
      <c r="C497" s="27">
        <v>7.27</v>
      </c>
      <c r="D497" s="27">
        <v>10.0000001490116</v>
      </c>
      <c r="E497" s="163" t="s">
        <v>4643</v>
      </c>
      <c r="F497" s="28" t="s">
        <v>1520</v>
      </c>
      <c r="G497" s="29" t="s">
        <v>335</v>
      </c>
      <c r="H497" s="9" t="s">
        <v>8</v>
      </c>
      <c r="I497" s="9">
        <v>4</v>
      </c>
      <c r="J497" s="27"/>
      <c r="K497" s="27">
        <v>7.38</v>
      </c>
      <c r="L497" s="27"/>
      <c r="M497" s="27"/>
      <c r="N497" s="27" t="e">
        <f t="shared" si="50"/>
        <v>#DIV/0!</v>
      </c>
      <c r="O497" s="9"/>
      <c r="P497" s="9">
        <v>4</v>
      </c>
      <c r="Q497" s="9"/>
      <c r="R497" s="9"/>
      <c r="S497" s="26">
        <f t="shared" si="56"/>
        <v>0</v>
      </c>
      <c r="T497" s="26">
        <f t="shared" si="51"/>
        <v>0</v>
      </c>
      <c r="U497" s="26">
        <f t="shared" si="52"/>
        <v>0</v>
      </c>
      <c r="V497" s="26">
        <f t="shared" si="53"/>
        <v>0</v>
      </c>
      <c r="W497" s="26">
        <f t="shared" si="54"/>
        <v>0</v>
      </c>
      <c r="X497" s="26">
        <f t="shared" si="55"/>
        <v>0</v>
      </c>
    </row>
    <row r="498" spans="1:24">
      <c r="A498" s="27" t="s">
        <v>3207</v>
      </c>
      <c r="B498" s="27">
        <v>7.25</v>
      </c>
      <c r="C498" s="27">
        <v>11.43</v>
      </c>
      <c r="D498" s="27">
        <v>19.570000469684601</v>
      </c>
      <c r="E498" s="163" t="s">
        <v>4644</v>
      </c>
      <c r="F498" s="28" t="s">
        <v>1521</v>
      </c>
      <c r="G498" s="29" t="s">
        <v>336</v>
      </c>
      <c r="H498" s="9" t="s">
        <v>8</v>
      </c>
      <c r="I498" s="9">
        <v>9</v>
      </c>
      <c r="J498" s="27">
        <v>3.65</v>
      </c>
      <c r="K498" s="27">
        <v>7.41</v>
      </c>
      <c r="L498" s="27">
        <v>4</v>
      </c>
      <c r="M498" s="27">
        <v>2.88</v>
      </c>
      <c r="N498" s="27">
        <f t="shared" si="50"/>
        <v>1.6075581395348839</v>
      </c>
      <c r="O498" s="9">
        <v>6</v>
      </c>
      <c r="P498" s="9">
        <v>6</v>
      </c>
      <c r="Q498" s="9">
        <v>4</v>
      </c>
      <c r="R498" s="9">
        <v>4</v>
      </c>
      <c r="S498" s="26">
        <f t="shared" si="56"/>
        <v>0</v>
      </c>
      <c r="T498" s="26">
        <f t="shared" si="51"/>
        <v>0</v>
      </c>
      <c r="U498" s="26">
        <f t="shared" si="52"/>
        <v>0</v>
      </c>
      <c r="V498" s="26">
        <f t="shared" si="53"/>
        <v>0</v>
      </c>
      <c r="W498" s="26">
        <f t="shared" si="54"/>
        <v>0</v>
      </c>
      <c r="X498" s="26">
        <f t="shared" si="55"/>
        <v>0</v>
      </c>
    </row>
    <row r="499" spans="1:24">
      <c r="A499" s="27" t="s">
        <v>3208</v>
      </c>
      <c r="B499" s="27">
        <v>7.22</v>
      </c>
      <c r="C499" s="27">
        <v>7.39</v>
      </c>
      <c r="D499" s="27">
        <v>35.530000925064101</v>
      </c>
      <c r="E499" s="163" t="s">
        <v>4645</v>
      </c>
      <c r="F499" s="28" t="s">
        <v>1522</v>
      </c>
      <c r="G499" s="29" t="s">
        <v>337</v>
      </c>
      <c r="H499" s="9" t="s">
        <v>8</v>
      </c>
      <c r="I499" s="9">
        <v>5</v>
      </c>
      <c r="J499" s="27">
        <v>2.48</v>
      </c>
      <c r="K499" s="27">
        <v>4.04</v>
      </c>
      <c r="L499" s="27">
        <v>4.07</v>
      </c>
      <c r="M499" s="27">
        <v>7.09</v>
      </c>
      <c r="N499" s="27">
        <f t="shared" si="50"/>
        <v>0.58422939068100355</v>
      </c>
      <c r="O499" s="9">
        <v>1</v>
      </c>
      <c r="P499" s="9">
        <v>3</v>
      </c>
      <c r="Q499" s="9">
        <v>2</v>
      </c>
      <c r="R499" s="9">
        <v>4</v>
      </c>
      <c r="S499" s="26">
        <f t="shared" si="56"/>
        <v>0</v>
      </c>
      <c r="T499" s="26">
        <f t="shared" si="51"/>
        <v>0</v>
      </c>
      <c r="U499" s="26">
        <f t="shared" si="52"/>
        <v>0</v>
      </c>
      <c r="V499" s="26">
        <f t="shared" si="53"/>
        <v>0</v>
      </c>
      <c r="W499" s="26">
        <f t="shared" si="54"/>
        <v>0</v>
      </c>
      <c r="X499" s="26">
        <f t="shared" si="55"/>
        <v>0</v>
      </c>
    </row>
    <row r="500" spans="1:24">
      <c r="A500" s="27" t="s">
        <v>3209</v>
      </c>
      <c r="B500" s="27">
        <v>7.21</v>
      </c>
      <c r="C500" s="27">
        <v>7.21</v>
      </c>
      <c r="D500" s="27">
        <v>37.419998645782499</v>
      </c>
      <c r="E500" s="163" t="s">
        <v>4233</v>
      </c>
      <c r="F500" s="28" t="s">
        <v>1523</v>
      </c>
      <c r="G500" s="29" t="s">
        <v>338</v>
      </c>
      <c r="H500" s="9" t="s">
        <v>8</v>
      </c>
      <c r="I500" s="9">
        <v>4</v>
      </c>
      <c r="J500" s="27">
        <v>7.36</v>
      </c>
      <c r="K500" s="27">
        <v>6</v>
      </c>
      <c r="L500" s="27"/>
      <c r="M500" s="27"/>
      <c r="N500" s="27" t="e">
        <f t="shared" si="50"/>
        <v>#DIV/0!</v>
      </c>
      <c r="O500" s="9">
        <v>4</v>
      </c>
      <c r="P500" s="9">
        <v>3</v>
      </c>
      <c r="Q500" s="9"/>
      <c r="R500" s="9"/>
      <c r="S500" s="26">
        <f t="shared" si="56"/>
        <v>0</v>
      </c>
      <c r="T500" s="26">
        <f t="shared" si="51"/>
        <v>0</v>
      </c>
      <c r="U500" s="26">
        <f t="shared" si="52"/>
        <v>0</v>
      </c>
      <c r="V500" s="26">
        <f t="shared" si="53"/>
        <v>0</v>
      </c>
      <c r="W500" s="26">
        <f t="shared" si="54"/>
        <v>1</v>
      </c>
      <c r="X500" s="26">
        <f t="shared" si="55"/>
        <v>1</v>
      </c>
    </row>
    <row r="501" spans="1:24">
      <c r="A501" s="27" t="s">
        <v>3210</v>
      </c>
      <c r="B501" s="27">
        <v>7.15</v>
      </c>
      <c r="C501" s="27">
        <v>7.15</v>
      </c>
      <c r="D501" s="27">
        <v>10.6200002133846</v>
      </c>
      <c r="E501" s="163" t="s">
        <v>4646</v>
      </c>
      <c r="F501" s="28" t="s">
        <v>1524</v>
      </c>
      <c r="G501" s="29" t="s">
        <v>339</v>
      </c>
      <c r="H501" s="9" t="s">
        <v>8</v>
      </c>
      <c r="I501" s="9">
        <v>5</v>
      </c>
      <c r="J501" s="27">
        <v>3.74</v>
      </c>
      <c r="K501" s="27">
        <v>7.34</v>
      </c>
      <c r="L501" s="27">
        <v>2.02</v>
      </c>
      <c r="M501" s="27">
        <v>3.7</v>
      </c>
      <c r="N501" s="27">
        <f t="shared" si="50"/>
        <v>1.9370629370629369</v>
      </c>
      <c r="O501" s="9">
        <v>2</v>
      </c>
      <c r="P501" s="9">
        <v>5</v>
      </c>
      <c r="Q501" s="9">
        <v>2</v>
      </c>
      <c r="R501" s="9">
        <v>3</v>
      </c>
      <c r="S501" s="26">
        <f t="shared" si="56"/>
        <v>0</v>
      </c>
      <c r="T501" s="26">
        <f t="shared" si="51"/>
        <v>0</v>
      </c>
      <c r="U501" s="26">
        <f t="shared" si="52"/>
        <v>0</v>
      </c>
      <c r="V501" s="26">
        <f t="shared" si="53"/>
        <v>0</v>
      </c>
      <c r="W501" s="26">
        <f t="shared" si="54"/>
        <v>0</v>
      </c>
      <c r="X501" s="26">
        <f t="shared" si="55"/>
        <v>0</v>
      </c>
    </row>
    <row r="502" spans="1:24">
      <c r="A502" s="27" t="s">
        <v>3211</v>
      </c>
      <c r="B502" s="27">
        <v>7.1</v>
      </c>
      <c r="C502" s="27">
        <v>7.1</v>
      </c>
      <c r="D502" s="27">
        <v>25.479999184608499</v>
      </c>
      <c r="E502" s="163" t="s">
        <v>4647</v>
      </c>
      <c r="F502" s="28" t="s">
        <v>1525</v>
      </c>
      <c r="G502" s="29" t="s">
        <v>340</v>
      </c>
      <c r="H502" s="9" t="s">
        <v>8</v>
      </c>
      <c r="I502" s="9">
        <v>4</v>
      </c>
      <c r="J502" s="27">
        <v>4</v>
      </c>
      <c r="K502" s="27">
        <v>4</v>
      </c>
      <c r="L502" s="27">
        <v>5.68</v>
      </c>
      <c r="M502" s="27">
        <v>6.28</v>
      </c>
      <c r="N502" s="27">
        <f t="shared" si="50"/>
        <v>0.66889632107023411</v>
      </c>
      <c r="O502" s="9">
        <v>2</v>
      </c>
      <c r="P502" s="9">
        <v>2</v>
      </c>
      <c r="Q502" s="9">
        <v>3</v>
      </c>
      <c r="R502" s="9">
        <v>3</v>
      </c>
      <c r="S502" s="26">
        <f t="shared" si="56"/>
        <v>0</v>
      </c>
      <c r="T502" s="26">
        <f t="shared" si="51"/>
        <v>0</v>
      </c>
      <c r="U502" s="26">
        <f t="shared" si="52"/>
        <v>0</v>
      </c>
      <c r="V502" s="26">
        <f t="shared" si="53"/>
        <v>0</v>
      </c>
      <c r="W502" s="26">
        <f t="shared" si="54"/>
        <v>0</v>
      </c>
      <c r="X502" s="26">
        <f t="shared" si="55"/>
        <v>0</v>
      </c>
    </row>
    <row r="503" spans="1:24">
      <c r="A503" s="27" t="s">
        <v>3212</v>
      </c>
      <c r="B503" s="27">
        <v>7.09</v>
      </c>
      <c r="C503" s="27">
        <v>7.09</v>
      </c>
      <c r="D503" s="27">
        <v>29.089999198913599</v>
      </c>
      <c r="E503" s="163" t="s">
        <v>4648</v>
      </c>
      <c r="F503" s="28" t="s">
        <v>1526</v>
      </c>
      <c r="G503" s="29" t="s">
        <v>341</v>
      </c>
      <c r="H503" s="9" t="s">
        <v>8</v>
      </c>
      <c r="I503" s="9">
        <v>4</v>
      </c>
      <c r="J503" s="27">
        <v>3.59</v>
      </c>
      <c r="K503" s="27">
        <v>2</v>
      </c>
      <c r="L503" s="27">
        <v>7.17</v>
      </c>
      <c r="M503" s="27">
        <v>4.42</v>
      </c>
      <c r="N503" s="27">
        <f t="shared" si="50"/>
        <v>0.48231233822260566</v>
      </c>
      <c r="O503" s="9">
        <v>2</v>
      </c>
      <c r="P503" s="9">
        <v>1</v>
      </c>
      <c r="Q503" s="9">
        <v>4</v>
      </c>
      <c r="R503" s="9">
        <v>4</v>
      </c>
      <c r="S503" s="26">
        <f t="shared" si="56"/>
        <v>1</v>
      </c>
      <c r="T503" s="26">
        <f t="shared" si="51"/>
        <v>0</v>
      </c>
      <c r="U503" s="26">
        <f t="shared" si="52"/>
        <v>1</v>
      </c>
      <c r="V503" s="26">
        <f t="shared" si="53"/>
        <v>0</v>
      </c>
      <c r="W503" s="26">
        <f t="shared" si="54"/>
        <v>0</v>
      </c>
      <c r="X503" s="26">
        <f t="shared" si="55"/>
        <v>0</v>
      </c>
    </row>
    <row r="504" spans="1:24">
      <c r="A504" s="27" t="s">
        <v>3213</v>
      </c>
      <c r="B504" s="27">
        <v>7.08</v>
      </c>
      <c r="C504" s="27">
        <v>7.08</v>
      </c>
      <c r="D504" s="27">
        <v>10.6799997389317</v>
      </c>
      <c r="E504" s="163" t="s">
        <v>4649</v>
      </c>
      <c r="F504" s="28" t="s">
        <v>1527</v>
      </c>
      <c r="G504" s="29" t="s">
        <v>342</v>
      </c>
      <c r="H504" s="9" t="s">
        <v>8</v>
      </c>
      <c r="I504" s="9">
        <v>5</v>
      </c>
      <c r="J504" s="27"/>
      <c r="K504" s="27">
        <v>7.32</v>
      </c>
      <c r="L504" s="27"/>
      <c r="M504" s="27"/>
      <c r="N504" s="27" t="e">
        <f t="shared" si="50"/>
        <v>#DIV/0!</v>
      </c>
      <c r="O504" s="9"/>
      <c r="P504" s="9">
        <v>5</v>
      </c>
      <c r="Q504" s="9"/>
      <c r="R504" s="9"/>
      <c r="S504" s="26">
        <f t="shared" si="56"/>
        <v>0</v>
      </c>
      <c r="T504" s="26">
        <f t="shared" si="51"/>
        <v>0</v>
      </c>
      <c r="U504" s="26">
        <f t="shared" si="52"/>
        <v>0</v>
      </c>
      <c r="V504" s="26">
        <f t="shared" si="53"/>
        <v>0</v>
      </c>
      <c r="W504" s="26">
        <f t="shared" si="54"/>
        <v>0</v>
      </c>
      <c r="X504" s="26">
        <f t="shared" si="55"/>
        <v>0</v>
      </c>
    </row>
    <row r="505" spans="1:24">
      <c r="A505" s="27" t="s">
        <v>3214</v>
      </c>
      <c r="B505" s="27">
        <v>7.05</v>
      </c>
      <c r="C505" s="27">
        <v>11.67</v>
      </c>
      <c r="D505" s="27">
        <v>3.2280001789331401</v>
      </c>
      <c r="E505" s="163" t="s">
        <v>4650</v>
      </c>
      <c r="F505" s="28" t="s">
        <v>1539</v>
      </c>
      <c r="G505" s="29" t="s">
        <v>1530</v>
      </c>
      <c r="H505" s="9" t="s">
        <v>8</v>
      </c>
      <c r="I505" s="9">
        <v>6</v>
      </c>
      <c r="J505" s="27"/>
      <c r="K505" s="27">
        <v>2.0099999999999998</v>
      </c>
      <c r="L505" s="27">
        <v>6.01</v>
      </c>
      <c r="M505" s="27"/>
      <c r="N505" s="27">
        <f t="shared" si="50"/>
        <v>0.33444259567387685</v>
      </c>
      <c r="O505" s="9"/>
      <c r="P505" s="9">
        <v>2</v>
      </c>
      <c r="Q505" s="9">
        <v>5</v>
      </c>
      <c r="R505" s="9"/>
      <c r="S505" s="26">
        <f t="shared" si="56"/>
        <v>0</v>
      </c>
      <c r="T505" s="26">
        <f t="shared" si="51"/>
        <v>0</v>
      </c>
      <c r="U505" s="26">
        <f t="shared" si="52"/>
        <v>0</v>
      </c>
      <c r="V505" s="26">
        <f t="shared" si="53"/>
        <v>0</v>
      </c>
      <c r="W505" s="26">
        <f t="shared" si="54"/>
        <v>0</v>
      </c>
      <c r="X505" s="26">
        <f t="shared" si="55"/>
        <v>0</v>
      </c>
    </row>
    <row r="506" spans="1:24">
      <c r="A506" s="27" t="s">
        <v>3215</v>
      </c>
      <c r="B506" s="27">
        <v>6.97</v>
      </c>
      <c r="C506" s="27">
        <v>6.97</v>
      </c>
      <c r="D506" s="27">
        <v>6.5200001001357997</v>
      </c>
      <c r="E506" s="163" t="s">
        <v>4652</v>
      </c>
      <c r="F506" s="28" t="s">
        <v>1541</v>
      </c>
      <c r="G506" s="29" t="s">
        <v>1531</v>
      </c>
      <c r="H506" s="9" t="s">
        <v>8</v>
      </c>
      <c r="I506" s="9">
        <v>4</v>
      </c>
      <c r="J506" s="27">
        <v>3.04</v>
      </c>
      <c r="K506" s="27">
        <v>7.19</v>
      </c>
      <c r="L506" s="27">
        <v>1.24</v>
      </c>
      <c r="M506" s="27">
        <v>2.0299999999999998</v>
      </c>
      <c r="N506" s="27">
        <f t="shared" si="50"/>
        <v>3.1284403669724776</v>
      </c>
      <c r="O506" s="9">
        <v>2</v>
      </c>
      <c r="P506" s="9">
        <v>4</v>
      </c>
      <c r="Q506" s="9">
        <v>1</v>
      </c>
      <c r="R506" s="9">
        <v>1</v>
      </c>
      <c r="S506" s="26">
        <f t="shared" si="56"/>
        <v>0</v>
      </c>
      <c r="T506" s="26">
        <f t="shared" si="51"/>
        <v>0</v>
      </c>
      <c r="U506" s="26">
        <f t="shared" si="52"/>
        <v>0</v>
      </c>
      <c r="V506" s="26">
        <f t="shared" si="53"/>
        <v>0</v>
      </c>
      <c r="W506" s="26">
        <f t="shared" si="54"/>
        <v>0</v>
      </c>
      <c r="X506" s="26">
        <f t="shared" si="55"/>
        <v>0</v>
      </c>
    </row>
    <row r="507" spans="1:24">
      <c r="A507" s="27" t="s">
        <v>3216</v>
      </c>
      <c r="B507" s="27">
        <v>6.97</v>
      </c>
      <c r="C507" s="27">
        <v>6.97</v>
      </c>
      <c r="D507" s="27">
        <v>15.9199997782707</v>
      </c>
      <c r="E507" s="163" t="s">
        <v>4651</v>
      </c>
      <c r="F507" s="28" t="s">
        <v>1533</v>
      </c>
      <c r="G507" s="29" t="s">
        <v>1534</v>
      </c>
      <c r="H507" s="9" t="s">
        <v>8</v>
      </c>
      <c r="I507" s="9">
        <v>4</v>
      </c>
      <c r="J507" s="27"/>
      <c r="K507" s="27">
        <v>2.62</v>
      </c>
      <c r="L507" s="27">
        <v>4.92</v>
      </c>
      <c r="M507" s="27">
        <v>2.89</v>
      </c>
      <c r="N507" s="27">
        <f t="shared" si="50"/>
        <v>0.67093469910371317</v>
      </c>
      <c r="O507" s="9"/>
      <c r="P507" s="9">
        <v>2</v>
      </c>
      <c r="Q507" s="9">
        <v>3</v>
      </c>
      <c r="R507" s="9">
        <v>2</v>
      </c>
      <c r="S507" s="26">
        <f t="shared" si="56"/>
        <v>0</v>
      </c>
      <c r="T507" s="26">
        <f t="shared" si="51"/>
        <v>0</v>
      </c>
      <c r="U507" s="26">
        <f t="shared" si="52"/>
        <v>0</v>
      </c>
      <c r="V507" s="26">
        <f t="shared" si="53"/>
        <v>0</v>
      </c>
      <c r="W507" s="26">
        <f t="shared" si="54"/>
        <v>0</v>
      </c>
      <c r="X507" s="26">
        <f t="shared" si="55"/>
        <v>0</v>
      </c>
    </row>
    <row r="508" spans="1:24">
      <c r="A508" s="27" t="s">
        <v>3217</v>
      </c>
      <c r="B508" s="27">
        <v>6.96</v>
      </c>
      <c r="C508" s="27">
        <v>6.96</v>
      </c>
      <c r="D508" s="27">
        <v>7.8039996325969696</v>
      </c>
      <c r="E508" s="163" t="s">
        <v>4654</v>
      </c>
      <c r="F508" s="28" t="s">
        <v>1535</v>
      </c>
      <c r="G508" s="29" t="s">
        <v>1532</v>
      </c>
      <c r="H508" s="9" t="s">
        <v>8</v>
      </c>
      <c r="I508" s="9">
        <v>5</v>
      </c>
      <c r="J508" s="27">
        <v>0.47</v>
      </c>
      <c r="K508" s="27">
        <v>4.18</v>
      </c>
      <c r="L508" s="27">
        <v>2</v>
      </c>
      <c r="M508" s="27"/>
      <c r="N508" s="27">
        <f t="shared" si="50"/>
        <v>1.1624999999999999</v>
      </c>
      <c r="O508" s="9">
        <v>1</v>
      </c>
      <c r="P508" s="9">
        <v>3</v>
      </c>
      <c r="Q508" s="9">
        <v>1</v>
      </c>
      <c r="R508" s="9"/>
      <c r="S508" s="26">
        <f t="shared" si="56"/>
        <v>0</v>
      </c>
      <c r="T508" s="26">
        <f t="shared" si="51"/>
        <v>0</v>
      </c>
      <c r="U508" s="26">
        <f t="shared" si="52"/>
        <v>0</v>
      </c>
      <c r="V508" s="26">
        <f t="shared" si="53"/>
        <v>0</v>
      </c>
      <c r="W508" s="26">
        <f t="shared" si="54"/>
        <v>0</v>
      </c>
      <c r="X508" s="26">
        <f t="shared" si="55"/>
        <v>0</v>
      </c>
    </row>
    <row r="509" spans="1:24">
      <c r="A509" s="27" t="s">
        <v>3218</v>
      </c>
      <c r="B509" s="27">
        <v>6.96</v>
      </c>
      <c r="C509" s="27">
        <v>6.96</v>
      </c>
      <c r="D509" s="27">
        <v>21.340000629424999</v>
      </c>
      <c r="E509" s="163" t="s">
        <v>4653</v>
      </c>
      <c r="F509" s="28" t="s">
        <v>1537</v>
      </c>
      <c r="G509" s="29" t="s">
        <v>343</v>
      </c>
      <c r="H509" s="9" t="s">
        <v>8</v>
      </c>
      <c r="I509" s="9">
        <v>4</v>
      </c>
      <c r="J509" s="27">
        <v>4</v>
      </c>
      <c r="K509" s="27">
        <v>2.64</v>
      </c>
      <c r="L509" s="27">
        <v>2.2599999999999998</v>
      </c>
      <c r="M509" s="27">
        <v>3.64</v>
      </c>
      <c r="N509" s="27">
        <f t="shared" si="50"/>
        <v>1.1254237288135593</v>
      </c>
      <c r="O509" s="9">
        <v>2</v>
      </c>
      <c r="P509" s="9">
        <v>1</v>
      </c>
      <c r="Q509" s="9">
        <v>2</v>
      </c>
      <c r="R509" s="9">
        <v>2</v>
      </c>
      <c r="S509" s="26">
        <f t="shared" si="56"/>
        <v>0</v>
      </c>
      <c r="T509" s="26">
        <f t="shared" si="51"/>
        <v>0</v>
      </c>
      <c r="U509" s="26">
        <f t="shared" si="52"/>
        <v>0</v>
      </c>
      <c r="V509" s="26">
        <f t="shared" si="53"/>
        <v>0</v>
      </c>
      <c r="W509" s="26">
        <f t="shared" si="54"/>
        <v>0</v>
      </c>
      <c r="X509" s="26">
        <f t="shared" si="55"/>
        <v>0</v>
      </c>
    </row>
    <row r="510" spans="1:24">
      <c r="A510" s="27" t="s">
        <v>3219</v>
      </c>
      <c r="B510" s="27">
        <v>6.94</v>
      </c>
      <c r="C510" s="27">
        <v>6.94</v>
      </c>
      <c r="D510" s="27">
        <v>28.2900005578995</v>
      </c>
      <c r="E510" s="163" t="s">
        <v>4655</v>
      </c>
      <c r="F510" s="28" t="s">
        <v>1538</v>
      </c>
      <c r="G510" s="29" t="s">
        <v>344</v>
      </c>
      <c r="H510" s="9" t="s">
        <v>8</v>
      </c>
      <c r="I510" s="9">
        <v>4</v>
      </c>
      <c r="J510" s="27">
        <v>3.68</v>
      </c>
      <c r="K510" s="27">
        <v>5.64</v>
      </c>
      <c r="L510" s="27"/>
      <c r="M510" s="27"/>
      <c r="N510" s="27" t="e">
        <f t="shared" si="50"/>
        <v>#DIV/0!</v>
      </c>
      <c r="O510" s="9">
        <v>3</v>
      </c>
      <c r="P510" s="9">
        <v>3</v>
      </c>
      <c r="Q510" s="9"/>
      <c r="R510" s="9"/>
      <c r="S510" s="26">
        <f t="shared" si="56"/>
        <v>0</v>
      </c>
      <c r="T510" s="26">
        <f t="shared" si="51"/>
        <v>0</v>
      </c>
      <c r="U510" s="26">
        <f t="shared" si="52"/>
        <v>0</v>
      </c>
      <c r="V510" s="26">
        <f t="shared" si="53"/>
        <v>0</v>
      </c>
      <c r="W510" s="26">
        <f t="shared" si="54"/>
        <v>0</v>
      </c>
      <c r="X510" s="26">
        <f t="shared" si="55"/>
        <v>0</v>
      </c>
    </row>
    <row r="511" spans="1:24">
      <c r="A511" s="27" t="s">
        <v>3220</v>
      </c>
      <c r="B511" s="27">
        <v>6.93</v>
      </c>
      <c r="C511" s="27">
        <v>6.93</v>
      </c>
      <c r="D511" s="27">
        <v>12.5</v>
      </c>
      <c r="E511" s="163" t="s">
        <v>4656</v>
      </c>
      <c r="F511" s="28" t="s">
        <v>1540</v>
      </c>
      <c r="G511" s="29" t="s">
        <v>345</v>
      </c>
      <c r="H511" s="9" t="s">
        <v>8</v>
      </c>
      <c r="I511" s="9">
        <v>4</v>
      </c>
      <c r="J511" s="27"/>
      <c r="K511" s="27">
        <v>2</v>
      </c>
      <c r="L511" s="27"/>
      <c r="M511" s="27">
        <v>4.7300000000000004</v>
      </c>
      <c r="N511" s="27">
        <f t="shared" si="50"/>
        <v>0.42283298097251582</v>
      </c>
      <c r="O511" s="9"/>
      <c r="P511" s="9">
        <v>1</v>
      </c>
      <c r="Q511" s="9"/>
      <c r="R511" s="9">
        <v>3</v>
      </c>
      <c r="S511" s="26">
        <f t="shared" si="56"/>
        <v>0</v>
      </c>
      <c r="T511" s="26">
        <f t="shared" si="51"/>
        <v>0</v>
      </c>
      <c r="U511" s="26">
        <f t="shared" si="52"/>
        <v>0</v>
      </c>
      <c r="V511" s="26">
        <f t="shared" si="53"/>
        <v>0</v>
      </c>
      <c r="W511" s="26">
        <f t="shared" si="54"/>
        <v>0</v>
      </c>
      <c r="X511" s="26">
        <f t="shared" si="55"/>
        <v>0</v>
      </c>
    </row>
    <row r="512" spans="1:24">
      <c r="A512" s="27" t="s">
        <v>3221</v>
      </c>
      <c r="B512" s="27">
        <v>6.89</v>
      </c>
      <c r="C512" s="27">
        <v>6.89</v>
      </c>
      <c r="D512" s="27">
        <v>24.670000374317201</v>
      </c>
      <c r="E512" s="163" t="s">
        <v>4657</v>
      </c>
      <c r="F512" s="28" t="s">
        <v>1543</v>
      </c>
      <c r="G512" s="29" t="s">
        <v>346</v>
      </c>
      <c r="H512" s="9" t="s">
        <v>8</v>
      </c>
      <c r="I512" s="9">
        <v>5</v>
      </c>
      <c r="J512" s="27">
        <v>2.62</v>
      </c>
      <c r="K512" s="27">
        <v>4</v>
      </c>
      <c r="L512" s="27">
        <v>6.01</v>
      </c>
      <c r="M512" s="27">
        <v>7.1</v>
      </c>
      <c r="N512" s="27">
        <f t="shared" si="50"/>
        <v>0.50495804729214344</v>
      </c>
      <c r="O512" s="9">
        <v>5</v>
      </c>
      <c r="P512" s="9">
        <v>2</v>
      </c>
      <c r="Q512" s="9">
        <v>3</v>
      </c>
      <c r="R512" s="9">
        <v>5</v>
      </c>
      <c r="S512" s="26">
        <f t="shared" si="56"/>
        <v>0</v>
      </c>
      <c r="T512" s="26">
        <f t="shared" si="51"/>
        <v>0</v>
      </c>
      <c r="U512" s="26">
        <f t="shared" si="52"/>
        <v>0</v>
      </c>
      <c r="V512" s="26">
        <f t="shared" si="53"/>
        <v>0</v>
      </c>
      <c r="W512" s="26">
        <f t="shared" si="54"/>
        <v>0</v>
      </c>
      <c r="X512" s="26">
        <f t="shared" si="55"/>
        <v>0</v>
      </c>
    </row>
    <row r="513" spans="1:24" s="16" customFormat="1">
      <c r="A513" s="27" t="s">
        <v>3222</v>
      </c>
      <c r="B513" s="27">
        <v>6.83</v>
      </c>
      <c r="C513" s="27">
        <v>6.83</v>
      </c>
      <c r="D513" s="27">
        <v>16.879999637603799</v>
      </c>
      <c r="E513" s="163" t="s">
        <v>4658</v>
      </c>
      <c r="F513" s="28" t="s">
        <v>1544</v>
      </c>
      <c r="G513" s="29" t="s">
        <v>4098</v>
      </c>
      <c r="H513" s="9" t="s">
        <v>8</v>
      </c>
      <c r="I513" s="9">
        <v>5</v>
      </c>
      <c r="J513" s="27"/>
      <c r="K513" s="27">
        <v>4</v>
      </c>
      <c r="L513" s="27">
        <v>2.52</v>
      </c>
      <c r="M513" s="27">
        <v>6.08</v>
      </c>
      <c r="N513" s="27">
        <f t="shared" si="50"/>
        <v>0.93023255813953487</v>
      </c>
      <c r="O513" s="9"/>
      <c r="P513" s="9">
        <v>2</v>
      </c>
      <c r="Q513" s="9">
        <v>3</v>
      </c>
      <c r="R513" s="9">
        <v>3</v>
      </c>
      <c r="S513" s="26">
        <f t="shared" si="56"/>
        <v>0</v>
      </c>
      <c r="T513" s="26">
        <f t="shared" si="51"/>
        <v>0</v>
      </c>
      <c r="U513" s="26">
        <f t="shared" si="52"/>
        <v>0</v>
      </c>
      <c r="V513" s="26">
        <f t="shared" si="53"/>
        <v>0</v>
      </c>
      <c r="W513" s="26">
        <f t="shared" si="54"/>
        <v>0</v>
      </c>
      <c r="X513" s="26">
        <f t="shared" si="55"/>
        <v>0</v>
      </c>
    </row>
    <row r="514" spans="1:24">
      <c r="A514" s="27" t="s">
        <v>3223</v>
      </c>
      <c r="B514" s="27">
        <v>6.81</v>
      </c>
      <c r="C514" s="27">
        <v>6.81</v>
      </c>
      <c r="D514" s="27">
        <v>23.149999976158099</v>
      </c>
      <c r="E514" s="163" t="s">
        <v>4659</v>
      </c>
      <c r="F514" s="28" t="s">
        <v>1545</v>
      </c>
      <c r="G514" s="29" t="s">
        <v>347</v>
      </c>
      <c r="H514" s="9" t="s">
        <v>8</v>
      </c>
      <c r="I514" s="9">
        <v>4</v>
      </c>
      <c r="J514" s="27"/>
      <c r="K514" s="27">
        <v>3.36</v>
      </c>
      <c r="L514" s="27">
        <v>6</v>
      </c>
      <c r="M514" s="27">
        <v>6.93</v>
      </c>
      <c r="N514" s="27">
        <f t="shared" si="50"/>
        <v>0.51972157772621808</v>
      </c>
      <c r="O514" s="9"/>
      <c r="P514" s="9">
        <v>2</v>
      </c>
      <c r="Q514" s="9">
        <v>3</v>
      </c>
      <c r="R514" s="9">
        <v>4</v>
      </c>
      <c r="S514" s="26">
        <f t="shared" si="56"/>
        <v>0</v>
      </c>
      <c r="T514" s="26">
        <f t="shared" si="51"/>
        <v>0</v>
      </c>
      <c r="U514" s="26">
        <f t="shared" si="52"/>
        <v>0</v>
      </c>
      <c r="V514" s="26">
        <f t="shared" si="53"/>
        <v>0</v>
      </c>
      <c r="W514" s="26">
        <f t="shared" si="54"/>
        <v>0</v>
      </c>
      <c r="X514" s="26">
        <f t="shared" si="55"/>
        <v>0</v>
      </c>
    </row>
    <row r="515" spans="1:24">
      <c r="A515" s="27" t="s">
        <v>3224</v>
      </c>
      <c r="B515" s="27">
        <v>6.8</v>
      </c>
      <c r="C515" s="27">
        <v>6.8</v>
      </c>
      <c r="D515" s="27">
        <v>36.759999394416802</v>
      </c>
      <c r="E515" s="163" t="s">
        <v>4660</v>
      </c>
      <c r="F515" s="28" t="s">
        <v>1546</v>
      </c>
      <c r="G515" s="29" t="s">
        <v>348</v>
      </c>
      <c r="H515" s="9" t="s">
        <v>8</v>
      </c>
      <c r="I515" s="9">
        <v>4</v>
      </c>
      <c r="J515" s="27">
        <v>3.16</v>
      </c>
      <c r="K515" s="27">
        <v>2</v>
      </c>
      <c r="L515" s="27">
        <v>6.9</v>
      </c>
      <c r="M515" s="27">
        <v>6</v>
      </c>
      <c r="N515" s="27">
        <f t="shared" ref="N515:N578" si="57">AVERAGE(J515:K515)/AVERAGE(L515:M515)</f>
        <v>0.4</v>
      </c>
      <c r="O515" s="9">
        <v>2</v>
      </c>
      <c r="P515" s="9">
        <v>1</v>
      </c>
      <c r="Q515" s="9">
        <v>4</v>
      </c>
      <c r="R515" s="9">
        <v>3</v>
      </c>
      <c r="S515" s="26">
        <f t="shared" si="56"/>
        <v>1</v>
      </c>
      <c r="T515" s="26">
        <f t="shared" ref="T515:T578" si="58">COUNTIFS(L515,"&gt;3.99",M515,"&gt;3.99",J515,"",K515,"")</f>
        <v>0</v>
      </c>
      <c r="U515" s="26">
        <f t="shared" ref="U515:U578" si="59">COUNTIF(S515:T515,"1")</f>
        <v>1</v>
      </c>
      <c r="V515" s="26">
        <f t="shared" ref="V515:V578" si="60">COUNTIFS(J515,"&gt;3.99",K515,"&gt;3.99",N515,"&gt;1.999")</f>
        <v>0</v>
      </c>
      <c r="W515" s="26">
        <f t="shared" ref="W515:W578" si="61">COUNTIFS(J515,"&gt;3.99",K515,"&gt;3.99",L515,"",M515,"")</f>
        <v>0</v>
      </c>
      <c r="X515" s="26">
        <f t="shared" ref="X515:X578" si="62">COUNTIF(V515:W515,"1")</f>
        <v>0</v>
      </c>
    </row>
    <row r="516" spans="1:24">
      <c r="A516" s="27" t="s">
        <v>3225</v>
      </c>
      <c r="B516" s="27">
        <v>6.72</v>
      </c>
      <c r="C516" s="27">
        <v>6.72</v>
      </c>
      <c r="D516" s="27">
        <v>9.7949996590614301</v>
      </c>
      <c r="E516" s="163" t="s">
        <v>4661</v>
      </c>
      <c r="F516" s="28" t="s">
        <v>1547</v>
      </c>
      <c r="G516" s="29" t="s">
        <v>349</v>
      </c>
      <c r="H516" s="9" t="s">
        <v>8</v>
      </c>
      <c r="I516" s="9">
        <v>4</v>
      </c>
      <c r="J516" s="27"/>
      <c r="K516" s="27">
        <v>2.99</v>
      </c>
      <c r="L516" s="27">
        <v>2</v>
      </c>
      <c r="M516" s="27">
        <v>5.22</v>
      </c>
      <c r="N516" s="27">
        <f t="shared" si="57"/>
        <v>0.82825484764542945</v>
      </c>
      <c r="O516" s="9"/>
      <c r="P516" s="9">
        <v>2</v>
      </c>
      <c r="Q516" s="9">
        <v>1</v>
      </c>
      <c r="R516" s="9">
        <v>3</v>
      </c>
      <c r="S516" s="26">
        <f t="shared" si="56"/>
        <v>0</v>
      </c>
      <c r="T516" s="26">
        <f t="shared" si="58"/>
        <v>0</v>
      </c>
      <c r="U516" s="26">
        <f t="shared" si="59"/>
        <v>0</v>
      </c>
      <c r="V516" s="26">
        <f t="shared" si="60"/>
        <v>0</v>
      </c>
      <c r="W516" s="26">
        <f t="shared" si="61"/>
        <v>0</v>
      </c>
      <c r="X516" s="26">
        <f t="shared" si="62"/>
        <v>0</v>
      </c>
    </row>
    <row r="517" spans="1:24">
      <c r="A517" s="27" t="s">
        <v>3226</v>
      </c>
      <c r="B517" s="27">
        <v>6.7</v>
      </c>
      <c r="C517" s="27">
        <v>6.7</v>
      </c>
      <c r="D517" s="27">
        <v>9.5919996500015294</v>
      </c>
      <c r="E517" s="163" t="s">
        <v>4662</v>
      </c>
      <c r="F517" s="28" t="s">
        <v>26</v>
      </c>
      <c r="G517" s="29" t="s">
        <v>1554</v>
      </c>
      <c r="H517" s="9" t="s">
        <v>8</v>
      </c>
      <c r="I517" s="9">
        <v>3</v>
      </c>
      <c r="J517" s="27"/>
      <c r="K517" s="27">
        <v>4.6399999999999997</v>
      </c>
      <c r="L517" s="27">
        <v>2</v>
      </c>
      <c r="M517" s="27">
        <v>2.11</v>
      </c>
      <c r="N517" s="27">
        <f t="shared" si="57"/>
        <v>2.2579075425790758</v>
      </c>
      <c r="O517" s="9"/>
      <c r="P517" s="9">
        <v>2</v>
      </c>
      <c r="Q517" s="9">
        <v>1</v>
      </c>
      <c r="R517" s="9">
        <v>1</v>
      </c>
      <c r="S517" s="26">
        <f t="shared" si="56"/>
        <v>0</v>
      </c>
      <c r="T517" s="26">
        <f t="shared" si="58"/>
        <v>0</v>
      </c>
      <c r="U517" s="26">
        <f t="shared" si="59"/>
        <v>0</v>
      </c>
      <c r="V517" s="26">
        <f t="shared" si="60"/>
        <v>0</v>
      </c>
      <c r="W517" s="26">
        <f t="shared" si="61"/>
        <v>0</v>
      </c>
      <c r="X517" s="26">
        <f t="shared" si="62"/>
        <v>0</v>
      </c>
    </row>
    <row r="518" spans="1:24">
      <c r="A518" s="27" t="s">
        <v>3227</v>
      </c>
      <c r="B518" s="27">
        <v>6.69</v>
      </c>
      <c r="C518" s="27">
        <v>6.69</v>
      </c>
      <c r="D518" s="27">
        <v>5.2530001848936099</v>
      </c>
      <c r="E518" s="163" t="s">
        <v>4663</v>
      </c>
      <c r="F518" s="28" t="s">
        <v>1549</v>
      </c>
      <c r="G518" s="29" t="s">
        <v>1548</v>
      </c>
      <c r="H518" s="9" t="s">
        <v>8</v>
      </c>
      <c r="I518" s="9">
        <v>5</v>
      </c>
      <c r="J518" s="27">
        <v>1.87</v>
      </c>
      <c r="K518" s="27">
        <v>2</v>
      </c>
      <c r="L518" s="27"/>
      <c r="M518" s="27">
        <v>2.02</v>
      </c>
      <c r="N518" s="27">
        <f t="shared" si="57"/>
        <v>0.95792079207920788</v>
      </c>
      <c r="O518" s="9">
        <v>3</v>
      </c>
      <c r="P518" s="9">
        <v>1</v>
      </c>
      <c r="Q518" s="9"/>
      <c r="R518" s="9">
        <v>1</v>
      </c>
      <c r="S518" s="26">
        <f t="shared" si="56"/>
        <v>0</v>
      </c>
      <c r="T518" s="26">
        <f t="shared" si="58"/>
        <v>0</v>
      </c>
      <c r="U518" s="26">
        <f t="shared" si="59"/>
        <v>0</v>
      </c>
      <c r="V518" s="26">
        <f t="shared" si="60"/>
        <v>0</v>
      </c>
      <c r="W518" s="26">
        <f t="shared" si="61"/>
        <v>0</v>
      </c>
      <c r="X518" s="26">
        <f t="shared" si="62"/>
        <v>0</v>
      </c>
    </row>
    <row r="519" spans="1:24">
      <c r="A519" s="27" t="s">
        <v>3228</v>
      </c>
      <c r="B519" s="27">
        <v>6.68</v>
      </c>
      <c r="C519" s="27">
        <v>6.68</v>
      </c>
      <c r="D519" s="27">
        <v>9.0099997818470001</v>
      </c>
      <c r="E519" s="163" t="s">
        <v>4664</v>
      </c>
      <c r="F519" s="28" t="s">
        <v>1550</v>
      </c>
      <c r="G519" s="29" t="s">
        <v>350</v>
      </c>
      <c r="H519" s="9" t="s">
        <v>8</v>
      </c>
      <c r="I519" s="9">
        <v>4</v>
      </c>
      <c r="J519" s="27"/>
      <c r="K519" s="27">
        <v>5.31</v>
      </c>
      <c r="L519" s="27"/>
      <c r="M519" s="27">
        <v>0.56000000000000005</v>
      </c>
      <c r="N519" s="27">
        <f t="shared" si="57"/>
        <v>9.4821428571428559</v>
      </c>
      <c r="O519" s="9"/>
      <c r="P519" s="9">
        <v>3</v>
      </c>
      <c r="Q519" s="9"/>
      <c r="R519" s="9">
        <v>2</v>
      </c>
      <c r="S519" s="26">
        <f t="shared" si="56"/>
        <v>0</v>
      </c>
      <c r="T519" s="26">
        <f t="shared" si="58"/>
        <v>0</v>
      </c>
      <c r="U519" s="26">
        <f t="shared" si="59"/>
        <v>0</v>
      </c>
      <c r="V519" s="26">
        <f t="shared" si="60"/>
        <v>0</v>
      </c>
      <c r="W519" s="26">
        <f t="shared" si="61"/>
        <v>0</v>
      </c>
      <c r="X519" s="26">
        <f t="shared" si="62"/>
        <v>0</v>
      </c>
    </row>
    <row r="520" spans="1:24">
      <c r="A520" s="27" t="s">
        <v>3229</v>
      </c>
      <c r="B520" s="27">
        <v>6.67</v>
      </c>
      <c r="C520" s="27">
        <v>6.67</v>
      </c>
      <c r="D520" s="27">
        <v>29.219999909400901</v>
      </c>
      <c r="E520" s="163" t="s">
        <v>4665</v>
      </c>
      <c r="F520" s="28" t="s">
        <v>1551</v>
      </c>
      <c r="G520" s="29" t="s">
        <v>351</v>
      </c>
      <c r="H520" s="9" t="s">
        <v>8</v>
      </c>
      <c r="I520" s="9">
        <v>4</v>
      </c>
      <c r="J520" s="27">
        <v>5.47</v>
      </c>
      <c r="K520" s="27"/>
      <c r="L520" s="27">
        <v>5.25</v>
      </c>
      <c r="M520" s="27"/>
      <c r="N520" s="27">
        <f t="shared" si="57"/>
        <v>1.0419047619047619</v>
      </c>
      <c r="O520" s="9">
        <v>3</v>
      </c>
      <c r="P520" s="9"/>
      <c r="Q520" s="9">
        <v>3</v>
      </c>
      <c r="R520" s="9"/>
      <c r="S520" s="26">
        <f t="shared" si="56"/>
        <v>0</v>
      </c>
      <c r="T520" s="26">
        <f t="shared" si="58"/>
        <v>0</v>
      </c>
      <c r="U520" s="26">
        <f t="shared" si="59"/>
        <v>0</v>
      </c>
      <c r="V520" s="26">
        <f t="shared" si="60"/>
        <v>0</v>
      </c>
      <c r="W520" s="26">
        <f t="shared" si="61"/>
        <v>0</v>
      </c>
      <c r="X520" s="26">
        <f t="shared" si="62"/>
        <v>0</v>
      </c>
    </row>
    <row r="521" spans="1:24">
      <c r="A521" s="27" t="s">
        <v>3230</v>
      </c>
      <c r="B521" s="27">
        <v>6.64</v>
      </c>
      <c r="C521" s="27">
        <v>6.64</v>
      </c>
      <c r="D521" s="27">
        <v>12.0899997651577</v>
      </c>
      <c r="E521" s="163" t="s">
        <v>4666</v>
      </c>
      <c r="F521" s="28" t="s">
        <v>1552</v>
      </c>
      <c r="G521" s="29" t="s">
        <v>352</v>
      </c>
      <c r="H521" s="9" t="s">
        <v>8</v>
      </c>
      <c r="I521" s="9">
        <v>3</v>
      </c>
      <c r="J521" s="27"/>
      <c r="K521" s="27">
        <v>6.66</v>
      </c>
      <c r="L521" s="27">
        <v>1.96</v>
      </c>
      <c r="M521" s="27">
        <v>4.0599999999999996</v>
      </c>
      <c r="N521" s="27">
        <f t="shared" si="57"/>
        <v>2.212624584717608</v>
      </c>
      <c r="O521" s="9"/>
      <c r="P521" s="9">
        <v>3</v>
      </c>
      <c r="Q521" s="9">
        <v>1</v>
      </c>
      <c r="R521" s="9">
        <v>2</v>
      </c>
      <c r="S521" s="26">
        <f t="shared" ref="S521:S584" si="63">COUNTIFS(L521,"&gt;3.99",M521,"&gt;3.99",N521,"&lt;0.501")</f>
        <v>0</v>
      </c>
      <c r="T521" s="26">
        <f t="shared" si="58"/>
        <v>0</v>
      </c>
      <c r="U521" s="26">
        <f t="shared" si="59"/>
        <v>0</v>
      </c>
      <c r="V521" s="26">
        <f t="shared" si="60"/>
        <v>0</v>
      </c>
      <c r="W521" s="26">
        <f t="shared" si="61"/>
        <v>0</v>
      </c>
      <c r="X521" s="26">
        <f t="shared" si="62"/>
        <v>0</v>
      </c>
    </row>
    <row r="522" spans="1:24">
      <c r="A522" s="27" t="s">
        <v>3231</v>
      </c>
      <c r="B522" s="27">
        <v>6.63</v>
      </c>
      <c r="C522" s="27">
        <v>6.64</v>
      </c>
      <c r="D522" s="27">
        <v>16.930000483989701</v>
      </c>
      <c r="E522" s="163" t="s">
        <v>4667</v>
      </c>
      <c r="F522" s="28" t="s">
        <v>1553</v>
      </c>
      <c r="G522" s="29" t="s">
        <v>353</v>
      </c>
      <c r="H522" s="9" t="s">
        <v>8</v>
      </c>
      <c r="I522" s="9">
        <v>4</v>
      </c>
      <c r="J522" s="27">
        <v>1.21</v>
      </c>
      <c r="K522" s="27">
        <v>4.3</v>
      </c>
      <c r="L522" s="27">
        <v>1.68</v>
      </c>
      <c r="M522" s="27">
        <v>2</v>
      </c>
      <c r="N522" s="27">
        <f t="shared" si="57"/>
        <v>1.4972826086956523</v>
      </c>
      <c r="O522" s="9">
        <v>1</v>
      </c>
      <c r="P522" s="9">
        <v>3</v>
      </c>
      <c r="Q522" s="9">
        <v>1</v>
      </c>
      <c r="R522" s="9">
        <v>1</v>
      </c>
      <c r="S522" s="26">
        <f t="shared" si="63"/>
        <v>0</v>
      </c>
      <c r="T522" s="26">
        <f t="shared" si="58"/>
        <v>0</v>
      </c>
      <c r="U522" s="26">
        <f t="shared" si="59"/>
        <v>0</v>
      </c>
      <c r="V522" s="26">
        <f t="shared" si="60"/>
        <v>0</v>
      </c>
      <c r="W522" s="26">
        <f t="shared" si="61"/>
        <v>0</v>
      </c>
      <c r="X522" s="26">
        <f t="shared" si="62"/>
        <v>0</v>
      </c>
    </row>
    <row r="523" spans="1:24">
      <c r="A523" s="27" t="s">
        <v>3232</v>
      </c>
      <c r="B523" s="27">
        <v>6.63</v>
      </c>
      <c r="C523" s="27">
        <v>6.63</v>
      </c>
      <c r="D523" s="27">
        <v>7.6119996607303602</v>
      </c>
      <c r="E523" s="163" t="s">
        <v>4668</v>
      </c>
      <c r="F523" s="28" t="s">
        <v>1561</v>
      </c>
      <c r="G523" s="29" t="s">
        <v>1560</v>
      </c>
      <c r="H523" s="9" t="s">
        <v>8</v>
      </c>
      <c r="I523" s="9">
        <v>4</v>
      </c>
      <c r="J523" s="27"/>
      <c r="K523" s="27"/>
      <c r="L523" s="27">
        <v>6.24</v>
      </c>
      <c r="M523" s="27">
        <v>3.71</v>
      </c>
      <c r="N523" s="27" t="e">
        <f t="shared" si="57"/>
        <v>#DIV/0!</v>
      </c>
      <c r="O523" s="9"/>
      <c r="P523" s="9"/>
      <c r="Q523" s="9">
        <v>4</v>
      </c>
      <c r="R523" s="9">
        <v>3</v>
      </c>
      <c r="S523" s="26">
        <f t="shared" si="63"/>
        <v>0</v>
      </c>
      <c r="T523" s="26">
        <f t="shared" si="58"/>
        <v>0</v>
      </c>
      <c r="U523" s="26">
        <f t="shared" si="59"/>
        <v>0</v>
      </c>
      <c r="V523" s="26">
        <f t="shared" si="60"/>
        <v>0</v>
      </c>
      <c r="W523" s="26">
        <f t="shared" si="61"/>
        <v>0</v>
      </c>
      <c r="X523" s="26">
        <f t="shared" si="62"/>
        <v>0</v>
      </c>
    </row>
    <row r="524" spans="1:24">
      <c r="A524" s="27" t="s">
        <v>3233</v>
      </c>
      <c r="B524" s="27">
        <v>6.61</v>
      </c>
      <c r="C524" s="27">
        <v>6.61</v>
      </c>
      <c r="D524" s="27">
        <v>33.980000019073501</v>
      </c>
      <c r="E524" s="163" t="s">
        <v>4669</v>
      </c>
      <c r="F524" s="28" t="s">
        <v>27</v>
      </c>
      <c r="G524" s="29" t="s">
        <v>354</v>
      </c>
      <c r="H524" s="9" t="s">
        <v>8</v>
      </c>
      <c r="I524" s="9">
        <v>5</v>
      </c>
      <c r="J524" s="27">
        <v>0.82</v>
      </c>
      <c r="K524" s="27">
        <v>3.38</v>
      </c>
      <c r="L524" s="27">
        <v>2.78</v>
      </c>
      <c r="M524" s="27">
        <v>4.13</v>
      </c>
      <c r="N524" s="27">
        <f t="shared" si="57"/>
        <v>0.6078147612156295</v>
      </c>
      <c r="O524" s="9">
        <v>2</v>
      </c>
      <c r="P524" s="9">
        <v>2</v>
      </c>
      <c r="Q524" s="9">
        <v>2</v>
      </c>
      <c r="R524" s="9">
        <v>3</v>
      </c>
      <c r="S524" s="26">
        <f t="shared" si="63"/>
        <v>0</v>
      </c>
      <c r="T524" s="26">
        <f t="shared" si="58"/>
        <v>0</v>
      </c>
      <c r="U524" s="26">
        <f t="shared" si="59"/>
        <v>0</v>
      </c>
      <c r="V524" s="26">
        <f t="shared" si="60"/>
        <v>0</v>
      </c>
      <c r="W524" s="26">
        <f t="shared" si="61"/>
        <v>0</v>
      </c>
      <c r="X524" s="26">
        <f t="shared" si="62"/>
        <v>0</v>
      </c>
    </row>
    <row r="525" spans="1:24">
      <c r="A525" s="27" t="s">
        <v>3234</v>
      </c>
      <c r="B525" s="27">
        <v>6.54</v>
      </c>
      <c r="C525" s="27">
        <v>12.51</v>
      </c>
      <c r="D525" s="27">
        <v>25.699999928474401</v>
      </c>
      <c r="E525" s="163" t="s">
        <v>4670</v>
      </c>
      <c r="F525" s="28" t="s">
        <v>2151</v>
      </c>
      <c r="G525" s="29" t="s">
        <v>1555</v>
      </c>
      <c r="H525" s="9" t="s">
        <v>8</v>
      </c>
      <c r="I525" s="9">
        <v>9</v>
      </c>
      <c r="J525" s="27">
        <v>6.13</v>
      </c>
      <c r="K525" s="27">
        <v>10.029999999999999</v>
      </c>
      <c r="L525" s="27"/>
      <c r="M525" s="27">
        <v>10.45</v>
      </c>
      <c r="N525" s="27">
        <f t="shared" si="57"/>
        <v>0.77320574162679434</v>
      </c>
      <c r="O525" s="9"/>
      <c r="P525" s="9">
        <v>5</v>
      </c>
      <c r="Q525" s="9"/>
      <c r="R525" s="9">
        <v>5</v>
      </c>
      <c r="S525" s="26">
        <f t="shared" si="63"/>
        <v>0</v>
      </c>
      <c r="T525" s="26">
        <f t="shared" si="58"/>
        <v>0</v>
      </c>
      <c r="U525" s="26">
        <f t="shared" si="59"/>
        <v>0</v>
      </c>
      <c r="V525" s="26">
        <f t="shared" si="60"/>
        <v>0</v>
      </c>
      <c r="W525" s="26">
        <f t="shared" si="61"/>
        <v>0</v>
      </c>
      <c r="X525" s="26">
        <f t="shared" si="62"/>
        <v>0</v>
      </c>
    </row>
    <row r="526" spans="1:24">
      <c r="A526" s="27" t="s">
        <v>3235</v>
      </c>
      <c r="B526" s="27">
        <v>6.54</v>
      </c>
      <c r="C526" s="27">
        <v>6.54</v>
      </c>
      <c r="D526" s="27">
        <v>10.9499998390675</v>
      </c>
      <c r="E526" s="163" t="s">
        <v>4671</v>
      </c>
      <c r="F526" s="28" t="s">
        <v>1569</v>
      </c>
      <c r="G526" s="29" t="s">
        <v>1557</v>
      </c>
      <c r="H526" s="9" t="s">
        <v>8</v>
      </c>
      <c r="I526" s="9">
        <v>4</v>
      </c>
      <c r="J526" s="27"/>
      <c r="K526" s="27"/>
      <c r="L526" s="27">
        <v>0.78</v>
      </c>
      <c r="M526" s="27">
        <v>4</v>
      </c>
      <c r="N526" s="27" t="e">
        <f t="shared" si="57"/>
        <v>#DIV/0!</v>
      </c>
      <c r="O526" s="9"/>
      <c r="P526" s="9"/>
      <c r="Q526" s="9">
        <v>1</v>
      </c>
      <c r="R526" s="9">
        <v>2</v>
      </c>
      <c r="S526" s="26">
        <f t="shared" si="63"/>
        <v>0</v>
      </c>
      <c r="T526" s="26">
        <f t="shared" si="58"/>
        <v>0</v>
      </c>
      <c r="U526" s="26">
        <f t="shared" si="59"/>
        <v>0</v>
      </c>
      <c r="V526" s="26">
        <f t="shared" si="60"/>
        <v>0</v>
      </c>
      <c r="W526" s="26">
        <f t="shared" si="61"/>
        <v>0</v>
      </c>
      <c r="X526" s="26">
        <f t="shared" si="62"/>
        <v>0</v>
      </c>
    </row>
    <row r="527" spans="1:24">
      <c r="A527" s="27" t="s">
        <v>3236</v>
      </c>
      <c r="B527" s="27">
        <v>6.5</v>
      </c>
      <c r="C527" s="27">
        <v>6.5</v>
      </c>
      <c r="D527" s="27">
        <v>40.700000524520902</v>
      </c>
      <c r="E527" s="163" t="s">
        <v>4672</v>
      </c>
      <c r="F527" s="28" t="s">
        <v>1556</v>
      </c>
      <c r="G527" s="29" t="s">
        <v>355</v>
      </c>
      <c r="H527" s="9" t="s">
        <v>8</v>
      </c>
      <c r="I527" s="9">
        <v>3</v>
      </c>
      <c r="J527" s="27"/>
      <c r="K527" s="27"/>
      <c r="L527" s="27">
        <v>6</v>
      </c>
      <c r="M527" s="27">
        <v>4.51</v>
      </c>
      <c r="N527" s="27" t="e">
        <f t="shared" si="57"/>
        <v>#DIV/0!</v>
      </c>
      <c r="O527" s="9"/>
      <c r="P527" s="9"/>
      <c r="Q527" s="9">
        <v>3</v>
      </c>
      <c r="R527" s="9">
        <v>2</v>
      </c>
      <c r="S527" s="26">
        <f t="shared" si="63"/>
        <v>0</v>
      </c>
      <c r="T527" s="26">
        <f t="shared" si="58"/>
        <v>1</v>
      </c>
      <c r="U527" s="26">
        <f t="shared" si="59"/>
        <v>1</v>
      </c>
      <c r="V527" s="26">
        <f t="shared" si="60"/>
        <v>0</v>
      </c>
      <c r="W527" s="26">
        <f t="shared" si="61"/>
        <v>0</v>
      </c>
      <c r="X527" s="26">
        <f t="shared" si="62"/>
        <v>0</v>
      </c>
    </row>
    <row r="528" spans="1:24">
      <c r="A528" s="27" t="s">
        <v>3237</v>
      </c>
      <c r="B528" s="27">
        <v>6.49</v>
      </c>
      <c r="C528" s="27">
        <v>6.49</v>
      </c>
      <c r="D528" s="27">
        <v>34.330001473426798</v>
      </c>
      <c r="E528" s="163" t="s">
        <v>4673</v>
      </c>
      <c r="F528" s="28" t="s">
        <v>1558</v>
      </c>
      <c r="G528" s="29" t="s">
        <v>356</v>
      </c>
      <c r="H528" s="9" t="s">
        <v>8</v>
      </c>
      <c r="I528" s="9">
        <v>3</v>
      </c>
      <c r="J528" s="27"/>
      <c r="K528" s="27">
        <v>4.49</v>
      </c>
      <c r="L528" s="27">
        <v>1.77</v>
      </c>
      <c r="M528" s="27">
        <v>5.09</v>
      </c>
      <c r="N528" s="27">
        <f t="shared" si="57"/>
        <v>1.3090379008746358</v>
      </c>
      <c r="O528" s="9"/>
      <c r="P528" s="9">
        <v>3</v>
      </c>
      <c r="Q528" s="9">
        <v>1</v>
      </c>
      <c r="R528" s="9">
        <v>3</v>
      </c>
      <c r="S528" s="26">
        <f t="shared" si="63"/>
        <v>0</v>
      </c>
      <c r="T528" s="26">
        <f t="shared" si="58"/>
        <v>0</v>
      </c>
      <c r="U528" s="26">
        <f t="shared" si="59"/>
        <v>0</v>
      </c>
      <c r="V528" s="26">
        <f t="shared" si="60"/>
        <v>0</v>
      </c>
      <c r="W528" s="26">
        <f t="shared" si="61"/>
        <v>0</v>
      </c>
      <c r="X528" s="26">
        <f t="shared" si="62"/>
        <v>0</v>
      </c>
    </row>
    <row r="529" spans="1:24">
      <c r="A529" s="27" t="s">
        <v>3238</v>
      </c>
      <c r="B529" s="27">
        <v>6.45</v>
      </c>
      <c r="C529" s="27">
        <v>6.45</v>
      </c>
      <c r="D529" s="27">
        <v>5.3950000554323196</v>
      </c>
      <c r="E529" s="163" t="s">
        <v>4674</v>
      </c>
      <c r="F529" s="28" t="s">
        <v>1573</v>
      </c>
      <c r="G529" s="29" t="s">
        <v>357</v>
      </c>
      <c r="H529" s="9" t="s">
        <v>8</v>
      </c>
      <c r="I529" s="9">
        <v>3</v>
      </c>
      <c r="J529" s="27"/>
      <c r="K529" s="27">
        <v>6.36</v>
      </c>
      <c r="L529" s="27">
        <v>0.59</v>
      </c>
      <c r="M529" s="27">
        <v>2.02</v>
      </c>
      <c r="N529" s="27">
        <f t="shared" si="57"/>
        <v>4.8735632183908049</v>
      </c>
      <c r="O529" s="9"/>
      <c r="P529" s="9">
        <v>3</v>
      </c>
      <c r="Q529" s="9">
        <v>1</v>
      </c>
      <c r="R529" s="9">
        <v>1</v>
      </c>
      <c r="S529" s="26">
        <f t="shared" si="63"/>
        <v>0</v>
      </c>
      <c r="T529" s="26">
        <f t="shared" si="58"/>
        <v>0</v>
      </c>
      <c r="U529" s="26">
        <f t="shared" si="59"/>
        <v>0</v>
      </c>
      <c r="V529" s="26">
        <f t="shared" si="60"/>
        <v>0</v>
      </c>
      <c r="W529" s="26">
        <f t="shared" si="61"/>
        <v>0</v>
      </c>
      <c r="X529" s="26">
        <f t="shared" si="62"/>
        <v>0</v>
      </c>
    </row>
    <row r="530" spans="1:24">
      <c r="A530" s="27" t="s">
        <v>3239</v>
      </c>
      <c r="B530" s="27">
        <v>6.42</v>
      </c>
      <c r="C530" s="27">
        <v>6.42</v>
      </c>
      <c r="D530" s="27">
        <v>17.610000073909799</v>
      </c>
      <c r="E530" s="163" t="s">
        <v>4676</v>
      </c>
      <c r="F530" s="28" t="s">
        <v>1562</v>
      </c>
      <c r="G530" s="29" t="s">
        <v>358</v>
      </c>
      <c r="H530" s="9" t="s">
        <v>8</v>
      </c>
      <c r="I530" s="9">
        <v>5</v>
      </c>
      <c r="J530" s="27"/>
      <c r="K530" s="27">
        <v>5.32</v>
      </c>
      <c r="L530" s="27">
        <v>0.4</v>
      </c>
      <c r="M530" s="27"/>
      <c r="N530" s="27">
        <f t="shared" si="57"/>
        <v>13.3</v>
      </c>
      <c r="O530" s="9"/>
      <c r="P530" s="9">
        <v>4</v>
      </c>
      <c r="Q530" s="9">
        <v>1</v>
      </c>
      <c r="R530" s="9"/>
      <c r="S530" s="26">
        <f t="shared" si="63"/>
        <v>0</v>
      </c>
      <c r="T530" s="26">
        <f t="shared" si="58"/>
        <v>0</v>
      </c>
      <c r="U530" s="26">
        <f t="shared" si="59"/>
        <v>0</v>
      </c>
      <c r="V530" s="26">
        <f t="shared" si="60"/>
        <v>0</v>
      </c>
      <c r="W530" s="26">
        <f t="shared" si="61"/>
        <v>0</v>
      </c>
      <c r="X530" s="26">
        <f t="shared" si="62"/>
        <v>0</v>
      </c>
    </row>
    <row r="531" spans="1:24">
      <c r="A531" s="27" t="s">
        <v>3240</v>
      </c>
      <c r="B531" s="27">
        <v>6.42</v>
      </c>
      <c r="C531" s="27">
        <v>6.42</v>
      </c>
      <c r="D531" s="27">
        <v>20.0699999928474</v>
      </c>
      <c r="E531" s="163" t="s">
        <v>4675</v>
      </c>
      <c r="F531" s="28" t="s">
        <v>1563</v>
      </c>
      <c r="G531" s="29" t="s">
        <v>1564</v>
      </c>
      <c r="H531" s="9" t="s">
        <v>8</v>
      </c>
      <c r="I531" s="9">
        <v>3</v>
      </c>
      <c r="J531" s="27">
        <v>1.75</v>
      </c>
      <c r="K531" s="27"/>
      <c r="L531" s="27">
        <v>4</v>
      </c>
      <c r="M531" s="27">
        <v>4.3499999999999996</v>
      </c>
      <c r="N531" s="27">
        <f t="shared" si="57"/>
        <v>0.41916167664670662</v>
      </c>
      <c r="O531" s="9">
        <v>1</v>
      </c>
      <c r="P531" s="9"/>
      <c r="Q531" s="9">
        <v>2</v>
      </c>
      <c r="R531" s="9">
        <v>2</v>
      </c>
      <c r="S531" s="26">
        <f t="shared" si="63"/>
        <v>1</v>
      </c>
      <c r="T531" s="26">
        <f t="shared" si="58"/>
        <v>0</v>
      </c>
      <c r="U531" s="26">
        <f t="shared" si="59"/>
        <v>1</v>
      </c>
      <c r="V531" s="26">
        <f t="shared" si="60"/>
        <v>0</v>
      </c>
      <c r="W531" s="26">
        <f t="shared" si="61"/>
        <v>0</v>
      </c>
      <c r="X531" s="26">
        <f t="shared" si="62"/>
        <v>0</v>
      </c>
    </row>
    <row r="532" spans="1:24" s="16" customFormat="1">
      <c r="A532" s="27" t="s">
        <v>3241</v>
      </c>
      <c r="B532" s="27">
        <v>6.41</v>
      </c>
      <c r="C532" s="27">
        <v>6.42</v>
      </c>
      <c r="D532" s="27">
        <v>11.490000039339099</v>
      </c>
      <c r="E532" s="163" t="s">
        <v>4677</v>
      </c>
      <c r="F532" s="28" t="s">
        <v>1559</v>
      </c>
      <c r="G532" s="29" t="s">
        <v>1565</v>
      </c>
      <c r="H532" s="9" t="s">
        <v>8</v>
      </c>
      <c r="I532" s="9">
        <v>3</v>
      </c>
      <c r="J532" s="27"/>
      <c r="K532" s="27">
        <v>3</v>
      </c>
      <c r="L532" s="27">
        <v>6</v>
      </c>
      <c r="M532" s="27">
        <v>2</v>
      </c>
      <c r="N532" s="27">
        <f t="shared" si="57"/>
        <v>0.75</v>
      </c>
      <c r="O532" s="9"/>
      <c r="P532" s="9">
        <v>2</v>
      </c>
      <c r="Q532" s="9">
        <v>3</v>
      </c>
      <c r="R532" s="9">
        <v>1</v>
      </c>
      <c r="S532" s="26">
        <f t="shared" si="63"/>
        <v>0</v>
      </c>
      <c r="T532" s="26">
        <f t="shared" si="58"/>
        <v>0</v>
      </c>
      <c r="U532" s="26">
        <f t="shared" si="59"/>
        <v>0</v>
      </c>
      <c r="V532" s="26">
        <f t="shared" si="60"/>
        <v>0</v>
      </c>
      <c r="W532" s="26">
        <f t="shared" si="61"/>
        <v>0</v>
      </c>
      <c r="X532" s="26">
        <f t="shared" si="62"/>
        <v>0</v>
      </c>
    </row>
    <row r="533" spans="1:24">
      <c r="A533" s="27" t="s">
        <v>3242</v>
      </c>
      <c r="B533" s="27">
        <v>6.39</v>
      </c>
      <c r="C533" s="27">
        <v>6.39</v>
      </c>
      <c r="D533" s="27">
        <v>21.590000391006502</v>
      </c>
      <c r="E533" s="163" t="s">
        <v>4678</v>
      </c>
      <c r="F533" s="28" t="s">
        <v>1568</v>
      </c>
      <c r="G533" s="29" t="s">
        <v>359</v>
      </c>
      <c r="H533" s="9" t="s">
        <v>8</v>
      </c>
      <c r="I533" s="9">
        <v>4</v>
      </c>
      <c r="J533" s="27">
        <v>3.02</v>
      </c>
      <c r="K533" s="27">
        <v>2</v>
      </c>
      <c r="L533" s="27">
        <v>5.36</v>
      </c>
      <c r="M533" s="27">
        <v>3.57</v>
      </c>
      <c r="N533" s="27">
        <f t="shared" si="57"/>
        <v>0.5621500559910414</v>
      </c>
      <c r="O533" s="9">
        <v>2</v>
      </c>
      <c r="P533" s="9">
        <v>1</v>
      </c>
      <c r="Q533" s="9">
        <v>4</v>
      </c>
      <c r="R533" s="9">
        <v>2</v>
      </c>
      <c r="S533" s="26">
        <f t="shared" si="63"/>
        <v>0</v>
      </c>
      <c r="T533" s="26">
        <f t="shared" si="58"/>
        <v>0</v>
      </c>
      <c r="U533" s="26">
        <f t="shared" si="59"/>
        <v>0</v>
      </c>
      <c r="V533" s="26">
        <f t="shared" si="60"/>
        <v>0</v>
      </c>
      <c r="W533" s="26">
        <f t="shared" si="61"/>
        <v>0</v>
      </c>
      <c r="X533" s="26">
        <f t="shared" si="62"/>
        <v>0</v>
      </c>
    </row>
    <row r="534" spans="1:24">
      <c r="A534" s="27" t="s">
        <v>3243</v>
      </c>
      <c r="B534" s="27">
        <v>6.34</v>
      </c>
      <c r="C534" s="27">
        <v>6.34</v>
      </c>
      <c r="D534" s="27">
        <v>24.160000681877101</v>
      </c>
      <c r="E534" s="163" t="s">
        <v>4679</v>
      </c>
      <c r="F534" s="28" t="s">
        <v>1567</v>
      </c>
      <c r="G534" s="29" t="s">
        <v>1566</v>
      </c>
      <c r="H534" s="9" t="s">
        <v>8</v>
      </c>
      <c r="I534" s="9">
        <v>3</v>
      </c>
      <c r="J534" s="27">
        <v>4.25</v>
      </c>
      <c r="K534" s="27">
        <v>6.4</v>
      </c>
      <c r="L534" s="27">
        <v>4.01</v>
      </c>
      <c r="M534" s="27">
        <v>4</v>
      </c>
      <c r="N534" s="27">
        <f t="shared" si="57"/>
        <v>1.3295880149812735</v>
      </c>
      <c r="O534" s="9">
        <v>2</v>
      </c>
      <c r="P534" s="9">
        <v>3</v>
      </c>
      <c r="Q534" s="9">
        <v>2</v>
      </c>
      <c r="R534" s="9">
        <v>2</v>
      </c>
      <c r="S534" s="26">
        <f t="shared" si="63"/>
        <v>0</v>
      </c>
      <c r="T534" s="26">
        <f t="shared" si="58"/>
        <v>0</v>
      </c>
      <c r="U534" s="26">
        <f t="shared" si="59"/>
        <v>0</v>
      </c>
      <c r="V534" s="26">
        <f t="shared" si="60"/>
        <v>0</v>
      </c>
      <c r="W534" s="26">
        <f t="shared" si="61"/>
        <v>0</v>
      </c>
      <c r="X534" s="26">
        <f t="shared" si="62"/>
        <v>0</v>
      </c>
    </row>
    <row r="535" spans="1:24">
      <c r="A535" s="27" t="s">
        <v>3244</v>
      </c>
      <c r="B535" s="27">
        <v>6.34</v>
      </c>
      <c r="C535" s="27">
        <v>6.34</v>
      </c>
      <c r="D535" s="27">
        <v>19.3599998950958</v>
      </c>
      <c r="E535" s="163" t="s">
        <v>4680</v>
      </c>
      <c r="F535" s="28" t="s">
        <v>1570</v>
      </c>
      <c r="G535" s="29" t="s">
        <v>1571</v>
      </c>
      <c r="H535" s="9" t="s">
        <v>8</v>
      </c>
      <c r="I535" s="9">
        <v>4</v>
      </c>
      <c r="J535" s="27">
        <v>5.87</v>
      </c>
      <c r="K535" s="27">
        <v>0.89</v>
      </c>
      <c r="L535" s="27"/>
      <c r="M535" s="27"/>
      <c r="N535" s="27" t="e">
        <f t="shared" si="57"/>
        <v>#DIV/0!</v>
      </c>
      <c r="O535" s="9">
        <v>3</v>
      </c>
      <c r="P535" s="9">
        <v>2</v>
      </c>
      <c r="Q535" s="9"/>
      <c r="R535" s="9"/>
      <c r="S535" s="26">
        <f t="shared" si="63"/>
        <v>0</v>
      </c>
      <c r="T535" s="26">
        <f t="shared" si="58"/>
        <v>0</v>
      </c>
      <c r="U535" s="26">
        <f t="shared" si="59"/>
        <v>0</v>
      </c>
      <c r="V535" s="26">
        <f t="shared" si="60"/>
        <v>0</v>
      </c>
      <c r="W535" s="26">
        <f t="shared" si="61"/>
        <v>0</v>
      </c>
      <c r="X535" s="26">
        <f t="shared" si="62"/>
        <v>0</v>
      </c>
    </row>
    <row r="536" spans="1:24">
      <c r="A536" s="27" t="s">
        <v>3245</v>
      </c>
      <c r="B536" s="27">
        <v>6.33</v>
      </c>
      <c r="C536" s="27">
        <v>37.19</v>
      </c>
      <c r="D536" s="27">
        <v>53.130000829696698</v>
      </c>
      <c r="E536" s="163" t="s">
        <v>4681</v>
      </c>
      <c r="F536" s="28" t="s">
        <v>1572</v>
      </c>
      <c r="G536" s="29" t="s">
        <v>360</v>
      </c>
      <c r="H536" s="9" t="s">
        <v>8</v>
      </c>
      <c r="I536" s="9">
        <v>23</v>
      </c>
      <c r="J536" s="27">
        <v>4.37</v>
      </c>
      <c r="K536" s="27">
        <v>4</v>
      </c>
      <c r="L536" s="27">
        <v>4</v>
      </c>
      <c r="M536" s="27">
        <v>4.03</v>
      </c>
      <c r="N536" s="27">
        <f t="shared" si="57"/>
        <v>1.0423412204234122</v>
      </c>
      <c r="O536" s="9">
        <v>18</v>
      </c>
      <c r="P536" s="9">
        <v>14</v>
      </c>
      <c r="Q536" s="9">
        <v>23</v>
      </c>
      <c r="R536" s="9">
        <v>17</v>
      </c>
      <c r="S536" s="26">
        <f t="shared" si="63"/>
        <v>0</v>
      </c>
      <c r="T536" s="26">
        <f t="shared" si="58"/>
        <v>0</v>
      </c>
      <c r="U536" s="26">
        <f t="shared" si="59"/>
        <v>0</v>
      </c>
      <c r="V536" s="26">
        <f t="shared" si="60"/>
        <v>0</v>
      </c>
      <c r="W536" s="26">
        <f t="shared" si="61"/>
        <v>0</v>
      </c>
      <c r="X536" s="26">
        <f t="shared" si="62"/>
        <v>0</v>
      </c>
    </row>
    <row r="537" spans="1:24">
      <c r="A537" s="27" t="s">
        <v>3246</v>
      </c>
      <c r="B537" s="27">
        <v>6.31</v>
      </c>
      <c r="C537" s="27">
        <v>6.31</v>
      </c>
      <c r="D537" s="27">
        <v>18.2600006461143</v>
      </c>
      <c r="E537" s="163" t="s">
        <v>4682</v>
      </c>
      <c r="F537" s="28" t="s">
        <v>1575</v>
      </c>
      <c r="G537" s="29" t="s">
        <v>361</v>
      </c>
      <c r="H537" s="9" t="s">
        <v>8</v>
      </c>
      <c r="I537" s="9">
        <v>3</v>
      </c>
      <c r="J537" s="27">
        <v>2.8</v>
      </c>
      <c r="K537" s="27">
        <v>4</v>
      </c>
      <c r="L537" s="27"/>
      <c r="M537" s="27"/>
      <c r="N537" s="27" t="e">
        <f t="shared" si="57"/>
        <v>#DIV/0!</v>
      </c>
      <c r="O537" s="9">
        <v>1</v>
      </c>
      <c r="P537" s="9">
        <v>2</v>
      </c>
      <c r="Q537" s="9"/>
      <c r="R537" s="9"/>
      <c r="S537" s="26">
        <f t="shared" si="63"/>
        <v>0</v>
      </c>
      <c r="T537" s="26">
        <f t="shared" si="58"/>
        <v>0</v>
      </c>
      <c r="U537" s="26">
        <f t="shared" si="59"/>
        <v>0</v>
      </c>
      <c r="V537" s="26">
        <f t="shared" si="60"/>
        <v>0</v>
      </c>
      <c r="W537" s="26">
        <f t="shared" si="61"/>
        <v>0</v>
      </c>
      <c r="X537" s="26">
        <f t="shared" si="62"/>
        <v>0</v>
      </c>
    </row>
    <row r="538" spans="1:24">
      <c r="A538" s="27" t="s">
        <v>3247</v>
      </c>
      <c r="B538" s="27">
        <v>6.29</v>
      </c>
      <c r="C538" s="27">
        <v>34.29</v>
      </c>
      <c r="D538" s="27">
        <v>53.5600006580353</v>
      </c>
      <c r="E538" s="163" t="s">
        <v>4683</v>
      </c>
      <c r="F538" s="28" t="s">
        <v>1574</v>
      </c>
      <c r="G538" s="29" t="s">
        <v>362</v>
      </c>
      <c r="H538" s="9" t="s">
        <v>8</v>
      </c>
      <c r="I538" s="9">
        <v>28</v>
      </c>
      <c r="J538" s="27">
        <v>4.4800000000000004</v>
      </c>
      <c r="K538" s="27">
        <v>2</v>
      </c>
      <c r="L538" s="27"/>
      <c r="M538" s="27"/>
      <c r="N538" s="27" t="e">
        <f t="shared" si="57"/>
        <v>#DIV/0!</v>
      </c>
      <c r="O538" s="9">
        <v>21</v>
      </c>
      <c r="P538" s="9">
        <v>17</v>
      </c>
      <c r="Q538" s="9"/>
      <c r="R538" s="9"/>
      <c r="S538" s="26">
        <f t="shared" si="63"/>
        <v>0</v>
      </c>
      <c r="T538" s="26">
        <f t="shared" si="58"/>
        <v>0</v>
      </c>
      <c r="U538" s="26">
        <f t="shared" si="59"/>
        <v>0</v>
      </c>
      <c r="V538" s="26">
        <f t="shared" si="60"/>
        <v>0</v>
      </c>
      <c r="W538" s="26">
        <f t="shared" si="61"/>
        <v>0</v>
      </c>
      <c r="X538" s="26">
        <f t="shared" si="62"/>
        <v>0</v>
      </c>
    </row>
    <row r="539" spans="1:24">
      <c r="A539" s="27" t="s">
        <v>3248</v>
      </c>
      <c r="B539" s="27">
        <v>6.25</v>
      </c>
      <c r="C539" s="27">
        <v>6.25</v>
      </c>
      <c r="D539" s="27">
        <v>2.2609999403357501</v>
      </c>
      <c r="E539" s="163" t="s">
        <v>4684</v>
      </c>
      <c r="F539" s="28" t="s">
        <v>1577</v>
      </c>
      <c r="G539" s="29" t="s">
        <v>1576</v>
      </c>
      <c r="H539" s="9" t="s">
        <v>8</v>
      </c>
      <c r="I539" s="9">
        <v>4</v>
      </c>
      <c r="J539" s="27"/>
      <c r="K539" s="27">
        <v>6.87</v>
      </c>
      <c r="L539" s="27"/>
      <c r="M539" s="27"/>
      <c r="N539" s="27" t="e">
        <f t="shared" si="57"/>
        <v>#DIV/0!</v>
      </c>
      <c r="O539" s="9"/>
      <c r="P539" s="9">
        <v>4</v>
      </c>
      <c r="Q539" s="9"/>
      <c r="R539" s="9"/>
      <c r="S539" s="26">
        <f t="shared" si="63"/>
        <v>0</v>
      </c>
      <c r="T539" s="26">
        <f t="shared" si="58"/>
        <v>0</v>
      </c>
      <c r="U539" s="26">
        <f t="shared" si="59"/>
        <v>0</v>
      </c>
      <c r="V539" s="26">
        <f t="shared" si="60"/>
        <v>0</v>
      </c>
      <c r="W539" s="26">
        <f t="shared" si="61"/>
        <v>0</v>
      </c>
      <c r="X539" s="26">
        <f t="shared" si="62"/>
        <v>0</v>
      </c>
    </row>
    <row r="540" spans="1:24">
      <c r="A540" s="27" t="s">
        <v>3249</v>
      </c>
      <c r="B540" s="27">
        <v>6.21</v>
      </c>
      <c r="C540" s="27">
        <v>6.21</v>
      </c>
      <c r="D540" s="27">
        <v>13.570000231266</v>
      </c>
      <c r="E540" s="163" t="s">
        <v>4685</v>
      </c>
      <c r="F540" s="28" t="s">
        <v>1578</v>
      </c>
      <c r="G540" s="29" t="s">
        <v>363</v>
      </c>
      <c r="H540" s="9" t="s">
        <v>8</v>
      </c>
      <c r="I540" s="9">
        <v>3</v>
      </c>
      <c r="J540" s="27"/>
      <c r="K540" s="27">
        <v>4.18</v>
      </c>
      <c r="L540" s="27">
        <v>0.55000000000000004</v>
      </c>
      <c r="M540" s="27"/>
      <c r="N540" s="27">
        <f t="shared" si="57"/>
        <v>7.5999999999999988</v>
      </c>
      <c r="O540" s="9"/>
      <c r="P540" s="9">
        <v>2</v>
      </c>
      <c r="Q540" s="9">
        <v>1</v>
      </c>
      <c r="R540" s="9"/>
      <c r="S540" s="26">
        <f t="shared" si="63"/>
        <v>0</v>
      </c>
      <c r="T540" s="26">
        <f t="shared" si="58"/>
        <v>0</v>
      </c>
      <c r="U540" s="26">
        <f t="shared" si="59"/>
        <v>0</v>
      </c>
      <c r="V540" s="26">
        <f t="shared" si="60"/>
        <v>0</v>
      </c>
      <c r="W540" s="26">
        <f t="shared" si="61"/>
        <v>0</v>
      </c>
      <c r="X540" s="26">
        <f t="shared" si="62"/>
        <v>0</v>
      </c>
    </row>
    <row r="541" spans="1:24">
      <c r="A541" s="27" t="s">
        <v>3250</v>
      </c>
      <c r="B541" s="27">
        <v>6.2</v>
      </c>
      <c r="C541" s="27">
        <v>6.2</v>
      </c>
      <c r="D541" s="27">
        <v>12.0099999010563</v>
      </c>
      <c r="E541" s="163" t="s">
        <v>4686</v>
      </c>
      <c r="F541" s="28" t="s">
        <v>28</v>
      </c>
      <c r="G541" s="29" t="s">
        <v>1580</v>
      </c>
      <c r="H541" s="9" t="s">
        <v>8</v>
      </c>
      <c r="I541" s="9">
        <v>3</v>
      </c>
      <c r="J541" s="27">
        <v>1.49</v>
      </c>
      <c r="K541" s="27"/>
      <c r="L541" s="27">
        <v>4</v>
      </c>
      <c r="M541" s="27"/>
      <c r="N541" s="27">
        <f t="shared" si="57"/>
        <v>0.3725</v>
      </c>
      <c r="O541" s="9">
        <v>1</v>
      </c>
      <c r="P541" s="9"/>
      <c r="Q541" s="9">
        <v>2</v>
      </c>
      <c r="R541" s="9"/>
      <c r="S541" s="26">
        <f t="shared" si="63"/>
        <v>0</v>
      </c>
      <c r="T541" s="26">
        <f t="shared" si="58"/>
        <v>0</v>
      </c>
      <c r="U541" s="26">
        <f t="shared" si="59"/>
        <v>0</v>
      </c>
      <c r="V541" s="26">
        <f t="shared" si="60"/>
        <v>0</v>
      </c>
      <c r="W541" s="26">
        <f t="shared" si="61"/>
        <v>0</v>
      </c>
      <c r="X541" s="26">
        <f t="shared" si="62"/>
        <v>0</v>
      </c>
    </row>
    <row r="542" spans="1:24">
      <c r="A542" s="27" t="s">
        <v>3251</v>
      </c>
      <c r="B542" s="27">
        <v>6.19</v>
      </c>
      <c r="C542" s="27">
        <v>6.19</v>
      </c>
      <c r="D542" s="27">
        <v>15.9500002861023</v>
      </c>
      <c r="E542" s="163" t="s">
        <v>4687</v>
      </c>
      <c r="F542" s="28" t="s">
        <v>1581</v>
      </c>
      <c r="G542" s="29" t="s">
        <v>364</v>
      </c>
      <c r="H542" s="9" t="s">
        <v>8</v>
      </c>
      <c r="I542" s="9">
        <v>3</v>
      </c>
      <c r="J542" s="27"/>
      <c r="K542" s="27">
        <v>6.12</v>
      </c>
      <c r="L542" s="27">
        <v>4.09</v>
      </c>
      <c r="M542" s="27">
        <v>2.92</v>
      </c>
      <c r="N542" s="27">
        <f t="shared" si="57"/>
        <v>1.746077032810271</v>
      </c>
      <c r="O542" s="9"/>
      <c r="P542" s="9">
        <v>3</v>
      </c>
      <c r="Q542" s="9">
        <v>2</v>
      </c>
      <c r="R542" s="9">
        <v>2</v>
      </c>
      <c r="S542" s="26">
        <f t="shared" si="63"/>
        <v>0</v>
      </c>
      <c r="T542" s="26">
        <f t="shared" si="58"/>
        <v>0</v>
      </c>
      <c r="U542" s="26">
        <f t="shared" si="59"/>
        <v>0</v>
      </c>
      <c r="V542" s="26">
        <f t="shared" si="60"/>
        <v>0</v>
      </c>
      <c r="W542" s="26">
        <f t="shared" si="61"/>
        <v>0</v>
      </c>
      <c r="X542" s="26">
        <f t="shared" si="62"/>
        <v>0</v>
      </c>
    </row>
    <row r="543" spans="1:24">
      <c r="A543" s="27" t="s">
        <v>3252</v>
      </c>
      <c r="B543" s="27">
        <v>6.18</v>
      </c>
      <c r="C543" s="27">
        <v>6.18</v>
      </c>
      <c r="D543" s="27">
        <v>21.8999996781349</v>
      </c>
      <c r="E543" s="163" t="s">
        <v>4688</v>
      </c>
      <c r="F543" s="28" t="s">
        <v>1582</v>
      </c>
      <c r="G543" s="29" t="s">
        <v>365</v>
      </c>
      <c r="H543" s="9" t="s">
        <v>8</v>
      </c>
      <c r="I543" s="9">
        <v>3</v>
      </c>
      <c r="J543" s="27">
        <v>1.38</v>
      </c>
      <c r="K543" s="27">
        <v>2.38</v>
      </c>
      <c r="L543" s="27">
        <v>6</v>
      </c>
      <c r="M543" s="27">
        <v>4.6399999999999997</v>
      </c>
      <c r="N543" s="27">
        <f t="shared" si="57"/>
        <v>0.35338345864661652</v>
      </c>
      <c r="O543" s="9">
        <v>2</v>
      </c>
      <c r="P543" s="9">
        <v>2</v>
      </c>
      <c r="Q543" s="9">
        <v>3</v>
      </c>
      <c r="R543" s="9">
        <v>2</v>
      </c>
      <c r="S543" s="26">
        <f t="shared" si="63"/>
        <v>1</v>
      </c>
      <c r="T543" s="26">
        <f t="shared" si="58"/>
        <v>0</v>
      </c>
      <c r="U543" s="26">
        <f t="shared" si="59"/>
        <v>1</v>
      </c>
      <c r="V543" s="26">
        <f t="shared" si="60"/>
        <v>0</v>
      </c>
      <c r="W543" s="26">
        <f t="shared" si="61"/>
        <v>0</v>
      </c>
      <c r="X543" s="26">
        <f t="shared" si="62"/>
        <v>0</v>
      </c>
    </row>
    <row r="544" spans="1:24">
      <c r="A544" s="27" t="s">
        <v>3253</v>
      </c>
      <c r="B544" s="27">
        <v>6.15</v>
      </c>
      <c r="C544" s="27">
        <v>6.15</v>
      </c>
      <c r="D544" s="27">
        <v>14.949999749660501</v>
      </c>
      <c r="E544" s="163" t="s">
        <v>4689</v>
      </c>
      <c r="F544" s="28" t="s">
        <v>1583</v>
      </c>
      <c r="G544" s="29" t="s">
        <v>366</v>
      </c>
      <c r="H544" s="9" t="s">
        <v>8</v>
      </c>
      <c r="I544" s="9">
        <v>3</v>
      </c>
      <c r="J544" s="27"/>
      <c r="K544" s="27">
        <v>4.32</v>
      </c>
      <c r="L544" s="27"/>
      <c r="M544" s="27">
        <v>1.1100000000000001</v>
      </c>
      <c r="N544" s="27">
        <f t="shared" si="57"/>
        <v>3.8918918918918917</v>
      </c>
      <c r="O544" s="9"/>
      <c r="P544" s="9">
        <v>2</v>
      </c>
      <c r="Q544" s="9"/>
      <c r="R544" s="9">
        <v>1</v>
      </c>
      <c r="S544" s="26">
        <f t="shared" si="63"/>
        <v>0</v>
      </c>
      <c r="T544" s="26">
        <f t="shared" si="58"/>
        <v>0</v>
      </c>
      <c r="U544" s="26">
        <f t="shared" si="59"/>
        <v>0</v>
      </c>
      <c r="V544" s="26">
        <f t="shared" si="60"/>
        <v>0</v>
      </c>
      <c r="W544" s="26">
        <f t="shared" si="61"/>
        <v>0</v>
      </c>
      <c r="X544" s="26">
        <f t="shared" si="62"/>
        <v>0</v>
      </c>
    </row>
    <row r="545" spans="1:24">
      <c r="A545" s="27" t="s">
        <v>3254</v>
      </c>
      <c r="B545" s="27">
        <v>6.14</v>
      </c>
      <c r="C545" s="27">
        <v>6.14</v>
      </c>
      <c r="D545" s="27">
        <v>1.7079999670386301</v>
      </c>
      <c r="E545" s="163" t="s">
        <v>4691</v>
      </c>
      <c r="F545" s="28" t="s">
        <v>1601</v>
      </c>
      <c r="G545" s="29" t="s">
        <v>1579</v>
      </c>
      <c r="H545" s="9" t="s">
        <v>8</v>
      </c>
      <c r="I545" s="9">
        <v>3</v>
      </c>
      <c r="J545" s="27">
        <v>0.5</v>
      </c>
      <c r="K545" s="27">
        <v>6</v>
      </c>
      <c r="L545" s="27">
        <v>2.0099999999999998</v>
      </c>
      <c r="M545" s="27">
        <v>0.55000000000000004</v>
      </c>
      <c r="N545" s="27">
        <f t="shared" si="57"/>
        <v>2.5390625000000004</v>
      </c>
      <c r="O545" s="9">
        <v>1</v>
      </c>
      <c r="P545" s="9">
        <v>3</v>
      </c>
      <c r="Q545" s="9">
        <v>1</v>
      </c>
      <c r="R545" s="9">
        <v>1</v>
      </c>
      <c r="S545" s="26">
        <f t="shared" si="63"/>
        <v>0</v>
      </c>
      <c r="T545" s="26">
        <f t="shared" si="58"/>
        <v>0</v>
      </c>
      <c r="U545" s="26">
        <f t="shared" si="59"/>
        <v>0</v>
      </c>
      <c r="V545" s="26">
        <f t="shared" si="60"/>
        <v>0</v>
      </c>
      <c r="W545" s="26">
        <f t="shared" si="61"/>
        <v>0</v>
      </c>
      <c r="X545" s="26">
        <f t="shared" si="62"/>
        <v>0</v>
      </c>
    </row>
    <row r="546" spans="1:24">
      <c r="A546" s="27" t="s">
        <v>3255</v>
      </c>
      <c r="B546" s="27">
        <v>6.14</v>
      </c>
      <c r="C546" s="27">
        <v>6.14</v>
      </c>
      <c r="D546" s="27">
        <v>25</v>
      </c>
      <c r="E546" s="163" t="s">
        <v>4690</v>
      </c>
      <c r="F546" s="28" t="s">
        <v>1584</v>
      </c>
      <c r="G546" s="29" t="s">
        <v>1585</v>
      </c>
      <c r="H546" s="9" t="s">
        <v>8</v>
      </c>
      <c r="I546" s="9">
        <v>3</v>
      </c>
      <c r="J546" s="27">
        <v>3.77</v>
      </c>
      <c r="K546" s="27">
        <v>6</v>
      </c>
      <c r="L546" s="27">
        <v>6.18</v>
      </c>
      <c r="M546" s="27">
        <v>6</v>
      </c>
      <c r="N546" s="27">
        <f t="shared" si="57"/>
        <v>0.80213464696223313</v>
      </c>
      <c r="O546" s="9">
        <v>2</v>
      </c>
      <c r="P546" s="9">
        <v>3</v>
      </c>
      <c r="Q546" s="9">
        <v>3</v>
      </c>
      <c r="R546" s="9">
        <v>3</v>
      </c>
      <c r="S546" s="26">
        <f t="shared" si="63"/>
        <v>0</v>
      </c>
      <c r="T546" s="26">
        <f t="shared" si="58"/>
        <v>0</v>
      </c>
      <c r="U546" s="26">
        <f t="shared" si="59"/>
        <v>0</v>
      </c>
      <c r="V546" s="26">
        <f t="shared" si="60"/>
        <v>0</v>
      </c>
      <c r="W546" s="26">
        <f t="shared" si="61"/>
        <v>0</v>
      </c>
      <c r="X546" s="26">
        <f t="shared" si="62"/>
        <v>0</v>
      </c>
    </row>
    <row r="547" spans="1:24">
      <c r="A547" s="27" t="s">
        <v>3256</v>
      </c>
      <c r="B547" s="27">
        <v>6.13</v>
      </c>
      <c r="C547" s="27">
        <v>6.13</v>
      </c>
      <c r="D547" s="27">
        <v>32.220000028610201</v>
      </c>
      <c r="E547" s="163" t="s">
        <v>4693</v>
      </c>
      <c r="F547" s="28" t="s">
        <v>1587</v>
      </c>
      <c r="G547" s="29" t="s">
        <v>1586</v>
      </c>
      <c r="H547" s="9" t="s">
        <v>8</v>
      </c>
      <c r="I547" s="9">
        <v>4</v>
      </c>
      <c r="J547" s="27">
        <v>1.47</v>
      </c>
      <c r="K547" s="27">
        <v>4.79</v>
      </c>
      <c r="L547" s="27">
        <v>2</v>
      </c>
      <c r="M547" s="27"/>
      <c r="N547" s="27">
        <f t="shared" si="57"/>
        <v>1.5649999999999999</v>
      </c>
      <c r="O547" s="9">
        <v>1</v>
      </c>
      <c r="P547" s="9">
        <v>3</v>
      </c>
      <c r="Q547" s="9">
        <v>1</v>
      </c>
      <c r="R547" s="9"/>
      <c r="S547" s="26">
        <f t="shared" si="63"/>
        <v>0</v>
      </c>
      <c r="T547" s="26">
        <f t="shared" si="58"/>
        <v>0</v>
      </c>
      <c r="U547" s="26">
        <f t="shared" si="59"/>
        <v>0</v>
      </c>
      <c r="V547" s="26">
        <f t="shared" si="60"/>
        <v>0</v>
      </c>
      <c r="W547" s="26">
        <f t="shared" si="61"/>
        <v>0</v>
      </c>
      <c r="X547" s="26">
        <f t="shared" si="62"/>
        <v>0</v>
      </c>
    </row>
    <row r="548" spans="1:24">
      <c r="A548" s="27" t="s">
        <v>3257</v>
      </c>
      <c r="B548" s="27">
        <v>6.13</v>
      </c>
      <c r="C548" s="27">
        <v>6.13</v>
      </c>
      <c r="D548" s="27">
        <v>40.869998931884801</v>
      </c>
      <c r="E548" s="163" t="s">
        <v>4692</v>
      </c>
      <c r="F548" s="28" t="s">
        <v>1588</v>
      </c>
      <c r="G548" s="29" t="s">
        <v>367</v>
      </c>
      <c r="H548" s="9" t="s">
        <v>8</v>
      </c>
      <c r="I548" s="9">
        <v>3</v>
      </c>
      <c r="J548" s="27">
        <v>4</v>
      </c>
      <c r="K548" s="27">
        <v>5.0199999999999996</v>
      </c>
      <c r="L548" s="27">
        <v>6</v>
      </c>
      <c r="M548" s="27">
        <v>6.07</v>
      </c>
      <c r="N548" s="27">
        <f t="shared" si="57"/>
        <v>0.74730737365368682</v>
      </c>
      <c r="O548" s="9">
        <v>2</v>
      </c>
      <c r="P548" s="9">
        <v>3</v>
      </c>
      <c r="Q548" s="9">
        <v>3</v>
      </c>
      <c r="R548" s="9">
        <v>3</v>
      </c>
      <c r="S548" s="26">
        <f t="shared" si="63"/>
        <v>0</v>
      </c>
      <c r="T548" s="26">
        <f t="shared" si="58"/>
        <v>0</v>
      </c>
      <c r="U548" s="26">
        <f t="shared" si="59"/>
        <v>0</v>
      </c>
      <c r="V548" s="26">
        <f t="shared" si="60"/>
        <v>0</v>
      </c>
      <c r="W548" s="26">
        <f t="shared" si="61"/>
        <v>0</v>
      </c>
      <c r="X548" s="26">
        <f t="shared" si="62"/>
        <v>0</v>
      </c>
    </row>
    <row r="549" spans="1:24">
      <c r="A549" s="27" t="s">
        <v>3258</v>
      </c>
      <c r="B549" s="27">
        <v>6.12</v>
      </c>
      <c r="C549" s="27">
        <v>8.15</v>
      </c>
      <c r="D549" s="27">
        <v>22.939999401569398</v>
      </c>
      <c r="E549" s="163" t="s">
        <v>4694</v>
      </c>
      <c r="F549" s="28" t="s">
        <v>1589</v>
      </c>
      <c r="G549" s="29" t="s">
        <v>368</v>
      </c>
      <c r="H549" s="9" t="s">
        <v>8</v>
      </c>
      <c r="I549" s="9">
        <v>4</v>
      </c>
      <c r="J549" s="27"/>
      <c r="K549" s="27">
        <v>4.1100000000000003</v>
      </c>
      <c r="L549" s="27">
        <v>0.66</v>
      </c>
      <c r="M549" s="27">
        <v>2</v>
      </c>
      <c r="N549" s="27">
        <f t="shared" si="57"/>
        <v>3.0902255639097747</v>
      </c>
      <c r="O549" s="9"/>
      <c r="P549" s="9">
        <v>3</v>
      </c>
      <c r="Q549" s="9">
        <v>1</v>
      </c>
      <c r="R549" s="9">
        <v>2</v>
      </c>
      <c r="S549" s="26">
        <f t="shared" si="63"/>
        <v>0</v>
      </c>
      <c r="T549" s="26">
        <f t="shared" si="58"/>
        <v>0</v>
      </c>
      <c r="U549" s="26">
        <f t="shared" si="59"/>
        <v>0</v>
      </c>
      <c r="V549" s="26">
        <f t="shared" si="60"/>
        <v>0</v>
      </c>
      <c r="W549" s="26">
        <f t="shared" si="61"/>
        <v>0</v>
      </c>
      <c r="X549" s="26">
        <f t="shared" si="62"/>
        <v>0</v>
      </c>
    </row>
    <row r="550" spans="1:24">
      <c r="A550" s="27" t="s">
        <v>3259</v>
      </c>
      <c r="B550" s="27">
        <v>6.06</v>
      </c>
      <c r="C550" s="27">
        <v>6.06</v>
      </c>
      <c r="D550" s="27">
        <v>7.3030002415180197</v>
      </c>
      <c r="E550" s="163" t="s">
        <v>4696</v>
      </c>
      <c r="F550" s="28" t="s">
        <v>1590</v>
      </c>
      <c r="G550" s="29" t="s">
        <v>369</v>
      </c>
      <c r="H550" s="9" t="s">
        <v>8</v>
      </c>
      <c r="I550" s="9">
        <v>4</v>
      </c>
      <c r="J550" s="27">
        <v>2</v>
      </c>
      <c r="K550" s="27">
        <v>5.85</v>
      </c>
      <c r="L550" s="27">
        <v>2</v>
      </c>
      <c r="M550" s="27">
        <v>2</v>
      </c>
      <c r="N550" s="27">
        <f t="shared" si="57"/>
        <v>1.9624999999999999</v>
      </c>
      <c r="O550" s="9">
        <v>1</v>
      </c>
      <c r="P550" s="9">
        <v>3</v>
      </c>
      <c r="Q550" s="9">
        <v>2</v>
      </c>
      <c r="R550" s="9">
        <v>1</v>
      </c>
      <c r="S550" s="26">
        <f t="shared" si="63"/>
        <v>0</v>
      </c>
      <c r="T550" s="26">
        <f t="shared" si="58"/>
        <v>0</v>
      </c>
      <c r="U550" s="26">
        <f t="shared" si="59"/>
        <v>0</v>
      </c>
      <c r="V550" s="26">
        <f t="shared" si="60"/>
        <v>0</v>
      </c>
      <c r="W550" s="26">
        <f t="shared" si="61"/>
        <v>0</v>
      </c>
      <c r="X550" s="26">
        <f t="shared" si="62"/>
        <v>0</v>
      </c>
    </row>
    <row r="551" spans="1:24">
      <c r="A551" s="27" t="s">
        <v>3260</v>
      </c>
      <c r="B551" s="27">
        <v>6.06</v>
      </c>
      <c r="C551" s="27">
        <v>6.06</v>
      </c>
      <c r="D551" s="27">
        <v>15.0299996137619</v>
      </c>
      <c r="E551" s="163" t="s">
        <v>4695</v>
      </c>
      <c r="F551" s="28" t="s">
        <v>1591</v>
      </c>
      <c r="G551" s="29" t="s">
        <v>370</v>
      </c>
      <c r="H551" s="9" t="s">
        <v>8</v>
      </c>
      <c r="I551" s="9">
        <v>3</v>
      </c>
      <c r="J551" s="27">
        <v>2.08</v>
      </c>
      <c r="K551" s="27">
        <v>2</v>
      </c>
      <c r="L551" s="27">
        <v>4</v>
      </c>
      <c r="M551" s="27">
        <v>6</v>
      </c>
      <c r="N551" s="27">
        <f t="shared" si="57"/>
        <v>0.40800000000000003</v>
      </c>
      <c r="O551" s="9">
        <v>1</v>
      </c>
      <c r="P551" s="9">
        <v>1</v>
      </c>
      <c r="Q551" s="9">
        <v>2</v>
      </c>
      <c r="R551" s="9">
        <v>3</v>
      </c>
      <c r="S551" s="26">
        <f t="shared" si="63"/>
        <v>1</v>
      </c>
      <c r="T551" s="26">
        <f t="shared" si="58"/>
        <v>0</v>
      </c>
      <c r="U551" s="26">
        <f t="shared" si="59"/>
        <v>1</v>
      </c>
      <c r="V551" s="26">
        <f t="shared" si="60"/>
        <v>0</v>
      </c>
      <c r="W551" s="26">
        <f t="shared" si="61"/>
        <v>0</v>
      </c>
      <c r="X551" s="26">
        <f t="shared" si="62"/>
        <v>0</v>
      </c>
    </row>
    <row r="552" spans="1:24">
      <c r="A552" s="27" t="s">
        <v>3261</v>
      </c>
      <c r="B552" s="27">
        <v>6.05</v>
      </c>
      <c r="C552" s="27">
        <v>6.05</v>
      </c>
      <c r="D552" s="27">
        <v>7.1730002760887102</v>
      </c>
      <c r="E552" s="163" t="s">
        <v>4698</v>
      </c>
      <c r="F552" s="28" t="s">
        <v>1593</v>
      </c>
      <c r="G552" s="29" t="s">
        <v>1592</v>
      </c>
      <c r="H552" s="9" t="s">
        <v>8</v>
      </c>
      <c r="I552" s="9">
        <v>3</v>
      </c>
      <c r="J552" s="27">
        <v>4.01</v>
      </c>
      <c r="K552" s="27">
        <v>3.69</v>
      </c>
      <c r="L552" s="27">
        <v>4.01</v>
      </c>
      <c r="M552" s="27">
        <v>2.0099999999999998</v>
      </c>
      <c r="N552" s="27">
        <f t="shared" si="57"/>
        <v>1.2790697674418605</v>
      </c>
      <c r="O552" s="9">
        <v>2</v>
      </c>
      <c r="P552" s="9">
        <v>2</v>
      </c>
      <c r="Q552" s="9">
        <v>2</v>
      </c>
      <c r="R552" s="9">
        <v>1</v>
      </c>
      <c r="S552" s="26">
        <f t="shared" si="63"/>
        <v>0</v>
      </c>
      <c r="T552" s="26">
        <f t="shared" si="58"/>
        <v>0</v>
      </c>
      <c r="U552" s="26">
        <f t="shared" si="59"/>
        <v>0</v>
      </c>
      <c r="V552" s="26">
        <f t="shared" si="60"/>
        <v>0</v>
      </c>
      <c r="W552" s="26">
        <f t="shared" si="61"/>
        <v>0</v>
      </c>
      <c r="X552" s="26">
        <f t="shared" si="62"/>
        <v>0</v>
      </c>
    </row>
    <row r="553" spans="1:24">
      <c r="A553" s="27" t="s">
        <v>3262</v>
      </c>
      <c r="B553" s="27">
        <v>6.05</v>
      </c>
      <c r="C553" s="27">
        <v>6.05</v>
      </c>
      <c r="D553" s="27">
        <v>6.8389996886253401</v>
      </c>
      <c r="E553" s="163" t="s">
        <v>4697</v>
      </c>
      <c r="F553" s="28" t="s">
        <v>1595</v>
      </c>
      <c r="G553" s="29" t="s">
        <v>1594</v>
      </c>
      <c r="H553" s="9" t="s">
        <v>8</v>
      </c>
      <c r="I553" s="9">
        <v>3</v>
      </c>
      <c r="J553" s="27"/>
      <c r="K553" s="27">
        <v>4</v>
      </c>
      <c r="L553" s="27">
        <v>5.55</v>
      </c>
      <c r="M553" s="27">
        <v>3.62</v>
      </c>
      <c r="N553" s="27">
        <f t="shared" si="57"/>
        <v>0.8724100327153762</v>
      </c>
      <c r="O553" s="9"/>
      <c r="P553" s="9">
        <v>2</v>
      </c>
      <c r="Q553" s="9">
        <v>3</v>
      </c>
      <c r="R553" s="9">
        <v>2</v>
      </c>
      <c r="S553" s="26">
        <f t="shared" si="63"/>
        <v>0</v>
      </c>
      <c r="T553" s="26">
        <f t="shared" si="58"/>
        <v>0</v>
      </c>
      <c r="U553" s="26">
        <f t="shared" si="59"/>
        <v>0</v>
      </c>
      <c r="V553" s="26">
        <f t="shared" si="60"/>
        <v>0</v>
      </c>
      <c r="W553" s="26">
        <f t="shared" si="61"/>
        <v>0</v>
      </c>
      <c r="X553" s="26">
        <f t="shared" si="62"/>
        <v>0</v>
      </c>
    </row>
    <row r="554" spans="1:24">
      <c r="A554" s="27" t="s">
        <v>3263</v>
      </c>
      <c r="B554" s="27">
        <v>6.04</v>
      </c>
      <c r="C554" s="27">
        <v>10.07</v>
      </c>
      <c r="D554" s="27">
        <v>20.589999854564699</v>
      </c>
      <c r="E554" s="163" t="s">
        <v>4699</v>
      </c>
      <c r="F554" s="28" t="s">
        <v>1596</v>
      </c>
      <c r="G554" s="29" t="s">
        <v>4133</v>
      </c>
      <c r="H554" s="9" t="s">
        <v>8</v>
      </c>
      <c r="I554" s="9">
        <v>5</v>
      </c>
      <c r="J554" s="27">
        <v>2.96</v>
      </c>
      <c r="K554" s="27">
        <v>4</v>
      </c>
      <c r="L554" s="27">
        <v>10.08</v>
      </c>
      <c r="M554" s="27">
        <v>6</v>
      </c>
      <c r="N554" s="27">
        <f t="shared" si="57"/>
        <v>0.43283582089552242</v>
      </c>
      <c r="O554" s="9">
        <v>3</v>
      </c>
      <c r="P554" s="9">
        <v>2</v>
      </c>
      <c r="Q554" s="9">
        <v>5</v>
      </c>
      <c r="R554" s="9">
        <v>5</v>
      </c>
      <c r="S554" s="26">
        <f t="shared" si="63"/>
        <v>1</v>
      </c>
      <c r="T554" s="26">
        <f t="shared" si="58"/>
        <v>0</v>
      </c>
      <c r="U554" s="26">
        <f t="shared" si="59"/>
        <v>1</v>
      </c>
      <c r="V554" s="26">
        <f t="shared" si="60"/>
        <v>0</v>
      </c>
      <c r="W554" s="26">
        <f t="shared" si="61"/>
        <v>0</v>
      </c>
      <c r="X554" s="26">
        <f t="shared" si="62"/>
        <v>0</v>
      </c>
    </row>
    <row r="555" spans="1:24">
      <c r="A555" s="27" t="s">
        <v>3264</v>
      </c>
      <c r="B555" s="27">
        <v>6.04</v>
      </c>
      <c r="C555" s="27">
        <v>8.0500000000000007</v>
      </c>
      <c r="D555" s="27">
        <v>23.319999873638199</v>
      </c>
      <c r="E555" s="163" t="s">
        <v>4701</v>
      </c>
      <c r="F555" s="28" t="s">
        <v>1597</v>
      </c>
      <c r="G555" s="29" t="s">
        <v>371</v>
      </c>
      <c r="H555" s="9" t="s">
        <v>8</v>
      </c>
      <c r="I555" s="9">
        <v>5</v>
      </c>
      <c r="J555" s="27">
        <v>6</v>
      </c>
      <c r="K555" s="27">
        <v>6.04</v>
      </c>
      <c r="L555" s="27">
        <v>2.42</v>
      </c>
      <c r="M555" s="27">
        <v>2.69</v>
      </c>
      <c r="N555" s="27">
        <f t="shared" si="57"/>
        <v>2.3561643835616439</v>
      </c>
      <c r="O555" s="9">
        <v>4</v>
      </c>
      <c r="P555" s="9">
        <v>4</v>
      </c>
      <c r="Q555" s="9">
        <v>2</v>
      </c>
      <c r="R555" s="9">
        <v>3</v>
      </c>
      <c r="S555" s="26">
        <f t="shared" si="63"/>
        <v>0</v>
      </c>
      <c r="T555" s="26">
        <f t="shared" si="58"/>
        <v>0</v>
      </c>
      <c r="U555" s="26">
        <f t="shared" si="59"/>
        <v>0</v>
      </c>
      <c r="V555" s="26">
        <f t="shared" si="60"/>
        <v>1</v>
      </c>
      <c r="W555" s="26">
        <f t="shared" si="61"/>
        <v>0</v>
      </c>
      <c r="X555" s="26">
        <f t="shared" si="62"/>
        <v>1</v>
      </c>
    </row>
    <row r="556" spans="1:24">
      <c r="A556" s="27" t="s">
        <v>3265</v>
      </c>
      <c r="B556" s="27">
        <v>6.04</v>
      </c>
      <c r="C556" s="27">
        <v>6.04</v>
      </c>
      <c r="D556" s="27">
        <v>7.5029999017715499</v>
      </c>
      <c r="E556" s="163" t="s">
        <v>4702</v>
      </c>
      <c r="F556" s="28" t="s">
        <v>1598</v>
      </c>
      <c r="G556" s="29" t="s">
        <v>372</v>
      </c>
      <c r="H556" s="9" t="s">
        <v>8</v>
      </c>
      <c r="I556" s="9">
        <v>4</v>
      </c>
      <c r="J556" s="27"/>
      <c r="K556" s="27"/>
      <c r="L556" s="27">
        <v>6</v>
      </c>
      <c r="M556" s="27">
        <v>6.05</v>
      </c>
      <c r="N556" s="27" t="e">
        <f t="shared" si="57"/>
        <v>#DIV/0!</v>
      </c>
      <c r="O556" s="9"/>
      <c r="P556" s="9"/>
      <c r="Q556" s="9">
        <v>3</v>
      </c>
      <c r="R556" s="9">
        <v>4</v>
      </c>
      <c r="S556" s="26">
        <f t="shared" si="63"/>
        <v>0</v>
      </c>
      <c r="T556" s="26">
        <f t="shared" si="58"/>
        <v>1</v>
      </c>
      <c r="U556" s="26">
        <f t="shared" si="59"/>
        <v>1</v>
      </c>
      <c r="V556" s="26">
        <f t="shared" si="60"/>
        <v>0</v>
      </c>
      <c r="W556" s="26">
        <f t="shared" si="61"/>
        <v>0</v>
      </c>
      <c r="X556" s="26">
        <f t="shared" si="62"/>
        <v>0</v>
      </c>
    </row>
    <row r="557" spans="1:24">
      <c r="A557" s="27" t="s">
        <v>3266</v>
      </c>
      <c r="B557" s="27">
        <v>6.04</v>
      </c>
      <c r="C557" s="27">
        <v>6.04</v>
      </c>
      <c r="D557" s="27">
        <v>26.280000805854801</v>
      </c>
      <c r="E557" s="163" t="s">
        <v>4700</v>
      </c>
      <c r="F557" s="28" t="s">
        <v>1599</v>
      </c>
      <c r="G557" s="29" t="s">
        <v>373</v>
      </c>
      <c r="H557" s="9" t="s">
        <v>8</v>
      </c>
      <c r="I557" s="9">
        <v>3</v>
      </c>
      <c r="J557" s="27">
        <v>3.44</v>
      </c>
      <c r="K557" s="27">
        <v>4</v>
      </c>
      <c r="L557" s="27">
        <v>2.09</v>
      </c>
      <c r="M557" s="27">
        <v>4.0999999999999996</v>
      </c>
      <c r="N557" s="27">
        <f t="shared" si="57"/>
        <v>1.2019386106623586</v>
      </c>
      <c r="O557" s="9">
        <v>2</v>
      </c>
      <c r="P557" s="9">
        <v>2</v>
      </c>
      <c r="Q557" s="9">
        <v>1</v>
      </c>
      <c r="R557" s="9">
        <v>2</v>
      </c>
      <c r="S557" s="26">
        <f t="shared" si="63"/>
        <v>0</v>
      </c>
      <c r="T557" s="26">
        <f t="shared" si="58"/>
        <v>0</v>
      </c>
      <c r="U557" s="26">
        <f t="shared" si="59"/>
        <v>0</v>
      </c>
      <c r="V557" s="26">
        <f t="shared" si="60"/>
        <v>0</v>
      </c>
      <c r="W557" s="26">
        <f t="shared" si="61"/>
        <v>0</v>
      </c>
      <c r="X557" s="26">
        <f t="shared" si="62"/>
        <v>0</v>
      </c>
    </row>
    <row r="558" spans="1:24">
      <c r="A558" s="27" t="s">
        <v>3267</v>
      </c>
      <c r="B558" s="27">
        <v>6.03</v>
      </c>
      <c r="C558" s="27">
        <v>6.03</v>
      </c>
      <c r="D558" s="27">
        <v>2.8939999639987901</v>
      </c>
      <c r="E558" s="163" t="s">
        <v>4707</v>
      </c>
      <c r="F558" s="28" t="s">
        <v>1606</v>
      </c>
      <c r="G558" s="29" t="s">
        <v>374</v>
      </c>
      <c r="H558" s="9" t="s">
        <v>8</v>
      </c>
      <c r="I558" s="9">
        <v>3</v>
      </c>
      <c r="J558" s="27"/>
      <c r="K558" s="27">
        <v>6.01</v>
      </c>
      <c r="L558" s="27"/>
      <c r="M558" s="27"/>
      <c r="N558" s="27" t="e">
        <f t="shared" si="57"/>
        <v>#DIV/0!</v>
      </c>
      <c r="O558" s="9"/>
      <c r="P558" s="9">
        <v>3</v>
      </c>
      <c r="Q558" s="9"/>
      <c r="R558" s="9"/>
      <c r="S558" s="26">
        <f t="shared" si="63"/>
        <v>0</v>
      </c>
      <c r="T558" s="26">
        <f t="shared" si="58"/>
        <v>0</v>
      </c>
      <c r="U558" s="26">
        <f t="shared" si="59"/>
        <v>0</v>
      </c>
      <c r="V558" s="26">
        <f t="shared" si="60"/>
        <v>0</v>
      </c>
      <c r="W558" s="26">
        <f t="shared" si="61"/>
        <v>0</v>
      </c>
      <c r="X558" s="26">
        <f t="shared" si="62"/>
        <v>0</v>
      </c>
    </row>
    <row r="559" spans="1:24" s="15" customFormat="1">
      <c r="A559" s="27" t="s">
        <v>3268</v>
      </c>
      <c r="B559" s="27">
        <v>6.03</v>
      </c>
      <c r="C559" s="27">
        <v>6.03</v>
      </c>
      <c r="D559" s="27">
        <v>6.9650001823902103</v>
      </c>
      <c r="E559" s="163" t="s">
        <v>4705</v>
      </c>
      <c r="F559" s="28" t="s">
        <v>1602</v>
      </c>
      <c r="G559" s="29" t="s">
        <v>375</v>
      </c>
      <c r="H559" s="9" t="s">
        <v>8</v>
      </c>
      <c r="I559" s="9">
        <v>3</v>
      </c>
      <c r="J559" s="27"/>
      <c r="K559" s="27">
        <v>1.59</v>
      </c>
      <c r="L559" s="27">
        <v>2</v>
      </c>
      <c r="M559" s="27">
        <v>2</v>
      </c>
      <c r="N559" s="27">
        <f t="shared" si="57"/>
        <v>0.79500000000000004</v>
      </c>
      <c r="O559" s="9"/>
      <c r="P559" s="9">
        <v>1</v>
      </c>
      <c r="Q559" s="9">
        <v>1</v>
      </c>
      <c r="R559" s="9">
        <v>1</v>
      </c>
      <c r="S559" s="26">
        <f t="shared" si="63"/>
        <v>0</v>
      </c>
      <c r="T559" s="26">
        <f t="shared" si="58"/>
        <v>0</v>
      </c>
      <c r="U559" s="26">
        <f t="shared" si="59"/>
        <v>0</v>
      </c>
      <c r="V559" s="26">
        <f t="shared" si="60"/>
        <v>0</v>
      </c>
      <c r="W559" s="26">
        <f t="shared" si="61"/>
        <v>0</v>
      </c>
      <c r="X559" s="26">
        <f t="shared" si="62"/>
        <v>0</v>
      </c>
    </row>
    <row r="560" spans="1:24">
      <c r="A560" s="27" t="s">
        <v>3269</v>
      </c>
      <c r="B560" s="27">
        <v>6.03</v>
      </c>
      <c r="C560" s="27">
        <v>6.03</v>
      </c>
      <c r="D560" s="27">
        <v>18.230000138282801</v>
      </c>
      <c r="E560" s="163" t="s">
        <v>4234</v>
      </c>
      <c r="F560" s="28" t="s">
        <v>1603</v>
      </c>
      <c r="G560" s="29" t="s">
        <v>1600</v>
      </c>
      <c r="H560" s="9" t="s">
        <v>8</v>
      </c>
      <c r="I560" s="9">
        <v>3</v>
      </c>
      <c r="J560" s="27">
        <v>6.06</v>
      </c>
      <c r="K560" s="27">
        <v>4</v>
      </c>
      <c r="L560" s="27"/>
      <c r="M560" s="27"/>
      <c r="N560" s="27" t="e">
        <f t="shared" si="57"/>
        <v>#DIV/0!</v>
      </c>
      <c r="O560" s="9">
        <v>3</v>
      </c>
      <c r="P560" s="9">
        <v>3</v>
      </c>
      <c r="Q560" s="9"/>
      <c r="R560" s="9"/>
      <c r="S560" s="26">
        <f t="shared" si="63"/>
        <v>0</v>
      </c>
      <c r="T560" s="26">
        <f t="shared" si="58"/>
        <v>0</v>
      </c>
      <c r="U560" s="26">
        <f t="shared" si="59"/>
        <v>0</v>
      </c>
      <c r="V560" s="26">
        <f t="shared" si="60"/>
        <v>0</v>
      </c>
      <c r="W560" s="26">
        <f t="shared" si="61"/>
        <v>1</v>
      </c>
      <c r="X560" s="26">
        <f t="shared" si="62"/>
        <v>1</v>
      </c>
    </row>
    <row r="561" spans="1:24">
      <c r="A561" s="27" t="s">
        <v>3270</v>
      </c>
      <c r="B561" s="27">
        <v>6.03</v>
      </c>
      <c r="C561" s="27">
        <v>6.03</v>
      </c>
      <c r="D561" s="27">
        <v>22.110000252723701</v>
      </c>
      <c r="E561" s="163" t="s">
        <v>4706</v>
      </c>
      <c r="F561" s="28" t="s">
        <v>1604</v>
      </c>
      <c r="G561" s="29" t="s">
        <v>376</v>
      </c>
      <c r="H561" s="9" t="s">
        <v>8</v>
      </c>
      <c r="I561" s="9">
        <v>3</v>
      </c>
      <c r="J561" s="27">
        <v>1.06</v>
      </c>
      <c r="K561" s="27">
        <v>4.03</v>
      </c>
      <c r="L561" s="27">
        <v>2</v>
      </c>
      <c r="M561" s="27"/>
      <c r="N561" s="27">
        <f t="shared" si="57"/>
        <v>1.2725</v>
      </c>
      <c r="O561" s="9">
        <v>1</v>
      </c>
      <c r="P561" s="9">
        <v>2</v>
      </c>
      <c r="Q561" s="9">
        <v>1</v>
      </c>
      <c r="R561" s="9"/>
      <c r="S561" s="26">
        <f t="shared" si="63"/>
        <v>0</v>
      </c>
      <c r="T561" s="26">
        <f t="shared" si="58"/>
        <v>0</v>
      </c>
      <c r="U561" s="26">
        <f t="shared" si="59"/>
        <v>0</v>
      </c>
      <c r="V561" s="26">
        <f t="shared" si="60"/>
        <v>0</v>
      </c>
      <c r="W561" s="26">
        <f t="shared" si="61"/>
        <v>0</v>
      </c>
      <c r="X561" s="26">
        <f t="shared" si="62"/>
        <v>0</v>
      </c>
    </row>
    <row r="562" spans="1:24">
      <c r="A562" s="27" t="s">
        <v>3271</v>
      </c>
      <c r="B562" s="27">
        <v>6.03</v>
      </c>
      <c r="C562" s="27">
        <v>6.03</v>
      </c>
      <c r="D562" s="27">
        <v>13.5299995541573</v>
      </c>
      <c r="E562" s="163" t="s">
        <v>4704</v>
      </c>
      <c r="F562" s="28" t="s">
        <v>1605</v>
      </c>
      <c r="G562" s="29" t="s">
        <v>377</v>
      </c>
      <c r="H562" s="9" t="s">
        <v>8</v>
      </c>
      <c r="I562" s="9">
        <v>3</v>
      </c>
      <c r="J562" s="27"/>
      <c r="K562" s="27">
        <v>2.57</v>
      </c>
      <c r="L562" s="27">
        <v>6</v>
      </c>
      <c r="M562" s="27">
        <v>6</v>
      </c>
      <c r="N562" s="27">
        <f t="shared" si="57"/>
        <v>0.42833333333333329</v>
      </c>
      <c r="O562" s="9"/>
      <c r="P562" s="9">
        <v>3</v>
      </c>
      <c r="Q562" s="9">
        <v>2</v>
      </c>
      <c r="R562" s="9">
        <v>2</v>
      </c>
      <c r="S562" s="26">
        <f t="shared" si="63"/>
        <v>1</v>
      </c>
      <c r="T562" s="26">
        <f t="shared" si="58"/>
        <v>0</v>
      </c>
      <c r="U562" s="26">
        <f t="shared" si="59"/>
        <v>1</v>
      </c>
      <c r="V562" s="26">
        <f t="shared" si="60"/>
        <v>0</v>
      </c>
      <c r="W562" s="26">
        <f t="shared" si="61"/>
        <v>0</v>
      </c>
      <c r="X562" s="26">
        <f t="shared" si="62"/>
        <v>0</v>
      </c>
    </row>
    <row r="563" spans="1:24">
      <c r="A563" s="27" t="s">
        <v>3272</v>
      </c>
      <c r="B563" s="27">
        <v>6.03</v>
      </c>
      <c r="C563" s="27">
        <v>6.03</v>
      </c>
      <c r="D563" s="27">
        <v>74.559998512268095</v>
      </c>
      <c r="E563" s="163" t="s">
        <v>4703</v>
      </c>
      <c r="F563" s="28" t="s">
        <v>1607</v>
      </c>
      <c r="G563" s="29" t="s">
        <v>378</v>
      </c>
      <c r="H563" s="9" t="s">
        <v>8</v>
      </c>
      <c r="I563" s="9">
        <v>3</v>
      </c>
      <c r="J563" s="27"/>
      <c r="K563" s="27">
        <v>1.67</v>
      </c>
      <c r="L563" s="27">
        <v>6</v>
      </c>
      <c r="M563" s="27">
        <v>4.05</v>
      </c>
      <c r="N563" s="27">
        <f t="shared" si="57"/>
        <v>0.3323383084577114</v>
      </c>
      <c r="O563" s="9"/>
      <c r="P563" s="9">
        <v>1</v>
      </c>
      <c r="Q563" s="9">
        <v>3</v>
      </c>
      <c r="R563" s="9">
        <v>2</v>
      </c>
      <c r="S563" s="26">
        <f t="shared" si="63"/>
        <v>1</v>
      </c>
      <c r="T563" s="26">
        <f t="shared" si="58"/>
        <v>0</v>
      </c>
      <c r="U563" s="26">
        <f t="shared" si="59"/>
        <v>1</v>
      </c>
      <c r="V563" s="26">
        <f t="shared" si="60"/>
        <v>0</v>
      </c>
      <c r="W563" s="26">
        <f t="shared" si="61"/>
        <v>0</v>
      </c>
      <c r="X563" s="26">
        <f t="shared" si="62"/>
        <v>0</v>
      </c>
    </row>
    <row r="564" spans="1:24">
      <c r="A564" s="27" t="s">
        <v>3273</v>
      </c>
      <c r="B564" s="27">
        <v>6.02</v>
      </c>
      <c r="C564" s="27">
        <v>6.02</v>
      </c>
      <c r="D564" s="27">
        <v>4.7809999436140096</v>
      </c>
      <c r="E564" s="163" t="s">
        <v>4710</v>
      </c>
      <c r="F564" s="28" t="s">
        <v>1612</v>
      </c>
      <c r="G564" s="29" t="s">
        <v>379</v>
      </c>
      <c r="H564" s="9" t="s">
        <v>8</v>
      </c>
      <c r="I564" s="9">
        <v>3</v>
      </c>
      <c r="J564" s="27">
        <v>2</v>
      </c>
      <c r="K564" s="27">
        <v>6.02</v>
      </c>
      <c r="L564" s="27">
        <v>4</v>
      </c>
      <c r="M564" s="27">
        <v>4</v>
      </c>
      <c r="N564" s="27">
        <f t="shared" si="57"/>
        <v>1.0024999999999999</v>
      </c>
      <c r="O564" s="9">
        <v>1</v>
      </c>
      <c r="P564" s="9">
        <v>3</v>
      </c>
      <c r="Q564" s="9">
        <v>2</v>
      </c>
      <c r="R564" s="9">
        <v>2</v>
      </c>
      <c r="S564" s="26">
        <f t="shared" si="63"/>
        <v>0</v>
      </c>
      <c r="T564" s="26">
        <f t="shared" si="58"/>
        <v>0</v>
      </c>
      <c r="U564" s="26">
        <f t="shared" si="59"/>
        <v>0</v>
      </c>
      <c r="V564" s="26">
        <f t="shared" si="60"/>
        <v>0</v>
      </c>
      <c r="W564" s="26">
        <f t="shared" si="61"/>
        <v>0</v>
      </c>
      <c r="X564" s="26">
        <f t="shared" si="62"/>
        <v>0</v>
      </c>
    </row>
    <row r="565" spans="1:24">
      <c r="A565" s="27" t="s">
        <v>3274</v>
      </c>
      <c r="B565" s="27">
        <v>6.02</v>
      </c>
      <c r="C565" s="27">
        <v>6.02</v>
      </c>
      <c r="D565" s="27">
        <v>6.2040001153945896</v>
      </c>
      <c r="E565" s="163" t="s">
        <v>4708</v>
      </c>
      <c r="F565" s="28" t="s">
        <v>1611</v>
      </c>
      <c r="G565" s="29" t="s">
        <v>380</v>
      </c>
      <c r="H565" s="9" t="s">
        <v>8</v>
      </c>
      <c r="I565" s="9">
        <v>3</v>
      </c>
      <c r="J565" s="27">
        <v>0.85</v>
      </c>
      <c r="K565" s="27"/>
      <c r="L565" s="27">
        <v>4</v>
      </c>
      <c r="M565" s="27">
        <v>2</v>
      </c>
      <c r="N565" s="27">
        <f t="shared" si="57"/>
        <v>0.28333333333333333</v>
      </c>
      <c r="O565" s="9">
        <v>1</v>
      </c>
      <c r="P565" s="9"/>
      <c r="Q565" s="9">
        <v>2</v>
      </c>
      <c r="R565" s="9">
        <v>1</v>
      </c>
      <c r="S565" s="26">
        <f t="shared" si="63"/>
        <v>0</v>
      </c>
      <c r="T565" s="26">
        <f t="shared" si="58"/>
        <v>0</v>
      </c>
      <c r="U565" s="26">
        <f t="shared" si="59"/>
        <v>0</v>
      </c>
      <c r="V565" s="26">
        <f t="shared" si="60"/>
        <v>0</v>
      </c>
      <c r="W565" s="26">
        <f t="shared" si="61"/>
        <v>0</v>
      </c>
      <c r="X565" s="26">
        <f t="shared" si="62"/>
        <v>0</v>
      </c>
    </row>
    <row r="566" spans="1:24">
      <c r="A566" s="27" t="s">
        <v>3275</v>
      </c>
      <c r="B566" s="27">
        <v>6.02</v>
      </c>
      <c r="C566" s="27">
        <v>6.02</v>
      </c>
      <c r="D566" s="27">
        <v>29.280000925064101</v>
      </c>
      <c r="E566" s="163" t="s">
        <v>4709</v>
      </c>
      <c r="F566" s="28" t="s">
        <v>29</v>
      </c>
      <c r="G566" s="29" t="s">
        <v>1613</v>
      </c>
      <c r="H566" s="9" t="s">
        <v>8</v>
      </c>
      <c r="I566" s="9">
        <v>3</v>
      </c>
      <c r="J566" s="27"/>
      <c r="K566" s="27">
        <v>2</v>
      </c>
      <c r="L566" s="27">
        <v>3.92</v>
      </c>
      <c r="M566" s="27">
        <v>2.0099999999999998</v>
      </c>
      <c r="N566" s="27">
        <f t="shared" si="57"/>
        <v>0.67453625632377745</v>
      </c>
      <c r="O566" s="9"/>
      <c r="P566" s="9">
        <v>1</v>
      </c>
      <c r="Q566" s="9">
        <v>2</v>
      </c>
      <c r="R566" s="9">
        <v>1</v>
      </c>
      <c r="S566" s="26">
        <f t="shared" si="63"/>
        <v>0</v>
      </c>
      <c r="T566" s="26">
        <f t="shared" si="58"/>
        <v>0</v>
      </c>
      <c r="U566" s="26">
        <f t="shared" si="59"/>
        <v>0</v>
      </c>
      <c r="V566" s="26">
        <f t="shared" si="60"/>
        <v>0</v>
      </c>
      <c r="W566" s="26">
        <f t="shared" si="61"/>
        <v>0</v>
      </c>
      <c r="X566" s="26">
        <f t="shared" si="62"/>
        <v>0</v>
      </c>
    </row>
    <row r="567" spans="1:24" s="17" customFormat="1">
      <c r="A567" s="27" t="s">
        <v>3276</v>
      </c>
      <c r="B567" s="27">
        <v>6.01</v>
      </c>
      <c r="C567" s="27">
        <v>6.01</v>
      </c>
      <c r="D567" s="27">
        <v>6.8400003015994999</v>
      </c>
      <c r="E567" s="163" t="s">
        <v>4711</v>
      </c>
      <c r="F567" s="28" t="s">
        <v>1609</v>
      </c>
      <c r="G567" s="29" t="s">
        <v>1610</v>
      </c>
      <c r="H567" s="9" t="s">
        <v>8</v>
      </c>
      <c r="I567" s="9">
        <v>3</v>
      </c>
      <c r="J567" s="27">
        <v>4</v>
      </c>
      <c r="K567" s="27">
        <v>4.01</v>
      </c>
      <c r="L567" s="27"/>
      <c r="M567" s="27">
        <v>4</v>
      </c>
      <c r="N567" s="27">
        <f t="shared" si="57"/>
        <v>1.00125</v>
      </c>
      <c r="O567" s="9">
        <v>2</v>
      </c>
      <c r="P567" s="9">
        <v>2</v>
      </c>
      <c r="Q567" s="9"/>
      <c r="R567" s="9">
        <v>2</v>
      </c>
      <c r="S567" s="26">
        <f t="shared" si="63"/>
        <v>0</v>
      </c>
      <c r="T567" s="26">
        <f t="shared" si="58"/>
        <v>0</v>
      </c>
      <c r="U567" s="26">
        <f t="shared" si="59"/>
        <v>0</v>
      </c>
      <c r="V567" s="26">
        <f t="shared" si="60"/>
        <v>0</v>
      </c>
      <c r="W567" s="26">
        <f t="shared" si="61"/>
        <v>0</v>
      </c>
      <c r="X567" s="26">
        <f t="shared" si="62"/>
        <v>0</v>
      </c>
    </row>
    <row r="568" spans="1:24">
      <c r="A568" s="27" t="s">
        <v>3277</v>
      </c>
      <c r="B568" s="27">
        <v>6.01</v>
      </c>
      <c r="C568" s="27">
        <v>6.01</v>
      </c>
      <c r="D568" s="27">
        <v>9.1109998524188995</v>
      </c>
      <c r="E568" s="163" t="s">
        <v>4712</v>
      </c>
      <c r="F568" s="28" t="s">
        <v>1614</v>
      </c>
      <c r="G568" s="29" t="s">
        <v>381</v>
      </c>
      <c r="H568" s="9" t="s">
        <v>8</v>
      </c>
      <c r="I568" s="9">
        <v>3</v>
      </c>
      <c r="J568" s="27">
        <v>3.87</v>
      </c>
      <c r="K568" s="27">
        <v>6</v>
      </c>
      <c r="L568" s="27"/>
      <c r="M568" s="27"/>
      <c r="N568" s="27" t="e">
        <f t="shared" si="57"/>
        <v>#DIV/0!</v>
      </c>
      <c r="O568" s="9">
        <v>2</v>
      </c>
      <c r="P568" s="9">
        <v>3</v>
      </c>
      <c r="Q568" s="9"/>
      <c r="R568" s="9"/>
      <c r="S568" s="26">
        <f t="shared" si="63"/>
        <v>0</v>
      </c>
      <c r="T568" s="26">
        <f t="shared" si="58"/>
        <v>0</v>
      </c>
      <c r="U568" s="26">
        <f t="shared" si="59"/>
        <v>0</v>
      </c>
      <c r="V568" s="26">
        <f t="shared" si="60"/>
        <v>0</v>
      </c>
      <c r="W568" s="26">
        <f t="shared" si="61"/>
        <v>0</v>
      </c>
      <c r="X568" s="26">
        <f t="shared" si="62"/>
        <v>0</v>
      </c>
    </row>
    <row r="569" spans="1:24">
      <c r="A569" s="27" t="s">
        <v>3278</v>
      </c>
      <c r="B569" s="27">
        <v>6</v>
      </c>
      <c r="C569" s="27">
        <v>14.01</v>
      </c>
      <c r="D569" s="27">
        <v>50.5800008773804</v>
      </c>
      <c r="E569" s="163" t="s">
        <v>4721</v>
      </c>
      <c r="F569" s="28" t="s">
        <v>1192</v>
      </c>
      <c r="G569" s="29" t="s">
        <v>1175</v>
      </c>
      <c r="H569" s="9" t="s">
        <v>8</v>
      </c>
      <c r="I569" s="9">
        <v>8</v>
      </c>
      <c r="J569" s="27">
        <v>12.37</v>
      </c>
      <c r="K569" s="27">
        <v>3.72</v>
      </c>
      <c r="L569" s="27">
        <v>12.61</v>
      </c>
      <c r="M569" s="27">
        <v>10.32</v>
      </c>
      <c r="N569" s="27">
        <f t="shared" si="57"/>
        <v>0.70170082860880945</v>
      </c>
      <c r="O569" s="9">
        <v>6</v>
      </c>
      <c r="P569" s="9">
        <v>6</v>
      </c>
      <c r="Q569" s="9">
        <v>7</v>
      </c>
      <c r="R569" s="9">
        <v>7</v>
      </c>
      <c r="S569" s="26">
        <f t="shared" si="63"/>
        <v>0</v>
      </c>
      <c r="T569" s="26">
        <f t="shared" si="58"/>
        <v>0</v>
      </c>
      <c r="U569" s="26">
        <f t="shared" si="59"/>
        <v>0</v>
      </c>
      <c r="V569" s="26">
        <f t="shared" si="60"/>
        <v>0</v>
      </c>
      <c r="W569" s="26">
        <f t="shared" si="61"/>
        <v>0</v>
      </c>
      <c r="X569" s="26">
        <f t="shared" si="62"/>
        <v>0</v>
      </c>
    </row>
    <row r="570" spans="1:24" s="17" customFormat="1">
      <c r="A570" s="27" t="s">
        <v>3279</v>
      </c>
      <c r="B570" s="27">
        <v>6</v>
      </c>
      <c r="C570" s="27">
        <v>8.01</v>
      </c>
      <c r="D570" s="27">
        <v>7.10100010037422</v>
      </c>
      <c r="E570" s="163" t="s">
        <v>4716</v>
      </c>
      <c r="F570" s="28" t="s">
        <v>1615</v>
      </c>
      <c r="G570" s="29" t="s">
        <v>382</v>
      </c>
      <c r="H570" s="9" t="s">
        <v>8</v>
      </c>
      <c r="I570" s="9">
        <v>4</v>
      </c>
      <c r="J570" s="27">
        <v>2.0299999999999998</v>
      </c>
      <c r="K570" s="27"/>
      <c r="L570" s="27">
        <v>4</v>
      </c>
      <c r="M570" s="27">
        <v>4.01</v>
      </c>
      <c r="N570" s="27">
        <f t="shared" si="57"/>
        <v>0.50686641697877655</v>
      </c>
      <c r="O570" s="9">
        <v>2</v>
      </c>
      <c r="P570" s="9"/>
      <c r="Q570" s="9">
        <v>2</v>
      </c>
      <c r="R570" s="9">
        <v>2</v>
      </c>
      <c r="S570" s="26">
        <f t="shared" si="63"/>
        <v>0</v>
      </c>
      <c r="T570" s="26">
        <f t="shared" si="58"/>
        <v>0</v>
      </c>
      <c r="U570" s="26">
        <f t="shared" si="59"/>
        <v>0</v>
      </c>
      <c r="V570" s="26">
        <f t="shared" si="60"/>
        <v>0</v>
      </c>
      <c r="W570" s="26">
        <f t="shared" si="61"/>
        <v>0</v>
      </c>
      <c r="X570" s="26">
        <f t="shared" si="62"/>
        <v>0</v>
      </c>
    </row>
    <row r="571" spans="1:24">
      <c r="A571" s="27" t="s">
        <v>3280</v>
      </c>
      <c r="B571" s="27">
        <v>6</v>
      </c>
      <c r="C571" s="27">
        <v>8</v>
      </c>
      <c r="D571" s="27">
        <v>17.190000414848299</v>
      </c>
      <c r="E571" s="163" t="s">
        <v>4722</v>
      </c>
      <c r="F571" s="28" t="s">
        <v>1617</v>
      </c>
      <c r="G571" s="29" t="s">
        <v>1616</v>
      </c>
      <c r="H571" s="9" t="s">
        <v>8</v>
      </c>
      <c r="I571" s="9">
        <v>4</v>
      </c>
      <c r="J571" s="27">
        <v>6</v>
      </c>
      <c r="K571" s="27">
        <v>2</v>
      </c>
      <c r="L571" s="27">
        <v>4</v>
      </c>
      <c r="M571" s="27">
        <v>6</v>
      </c>
      <c r="N571" s="27">
        <f t="shared" si="57"/>
        <v>0.8</v>
      </c>
      <c r="O571" s="9">
        <v>3</v>
      </c>
      <c r="P571" s="9">
        <v>2</v>
      </c>
      <c r="Q571" s="9">
        <v>3</v>
      </c>
      <c r="R571" s="9">
        <v>4</v>
      </c>
      <c r="S571" s="26">
        <f t="shared" si="63"/>
        <v>0</v>
      </c>
      <c r="T571" s="26">
        <f t="shared" si="58"/>
        <v>0</v>
      </c>
      <c r="U571" s="26">
        <f t="shared" si="59"/>
        <v>0</v>
      </c>
      <c r="V571" s="26">
        <f t="shared" si="60"/>
        <v>0</v>
      </c>
      <c r="W571" s="26">
        <f t="shared" si="61"/>
        <v>0</v>
      </c>
      <c r="X571" s="26">
        <f t="shared" si="62"/>
        <v>0</v>
      </c>
    </row>
    <row r="572" spans="1:24">
      <c r="A572" s="27" t="s">
        <v>3281</v>
      </c>
      <c r="B572" s="27">
        <v>6</v>
      </c>
      <c r="C572" s="27">
        <v>6.84</v>
      </c>
      <c r="D572" s="27">
        <v>22.069999575614901</v>
      </c>
      <c r="E572" s="163" t="s">
        <v>4725</v>
      </c>
      <c r="F572" s="28" t="s">
        <v>1618</v>
      </c>
      <c r="G572" s="29" t="s">
        <v>383</v>
      </c>
      <c r="H572" s="9" t="s">
        <v>8</v>
      </c>
      <c r="I572" s="9">
        <v>4</v>
      </c>
      <c r="J572" s="27">
        <v>1.55</v>
      </c>
      <c r="K572" s="27">
        <v>3.85</v>
      </c>
      <c r="L572" s="27">
        <v>4</v>
      </c>
      <c r="M572" s="27">
        <v>2.2000000000000002</v>
      </c>
      <c r="N572" s="27">
        <f t="shared" si="57"/>
        <v>0.87096774193548387</v>
      </c>
      <c r="O572" s="9">
        <v>2</v>
      </c>
      <c r="P572" s="9">
        <v>2</v>
      </c>
      <c r="Q572" s="9">
        <v>2</v>
      </c>
      <c r="R572" s="9">
        <v>1</v>
      </c>
      <c r="S572" s="26">
        <f t="shared" si="63"/>
        <v>0</v>
      </c>
      <c r="T572" s="26">
        <f t="shared" si="58"/>
        <v>0</v>
      </c>
      <c r="U572" s="26">
        <f t="shared" si="59"/>
        <v>0</v>
      </c>
      <c r="V572" s="26">
        <f t="shared" si="60"/>
        <v>0</v>
      </c>
      <c r="W572" s="26">
        <f t="shared" si="61"/>
        <v>0</v>
      </c>
      <c r="X572" s="26">
        <f t="shared" si="62"/>
        <v>0</v>
      </c>
    </row>
    <row r="573" spans="1:24">
      <c r="A573" s="27" t="s">
        <v>3282</v>
      </c>
      <c r="B573" s="27">
        <v>6</v>
      </c>
      <c r="C573" s="27">
        <v>4</v>
      </c>
      <c r="D573" s="27">
        <v>3.74599993228912</v>
      </c>
      <c r="E573" s="163" t="s">
        <v>4737</v>
      </c>
      <c r="F573" s="28" t="s">
        <v>1619</v>
      </c>
      <c r="G573" s="29" t="s">
        <v>384</v>
      </c>
      <c r="H573" s="9" t="s">
        <v>8</v>
      </c>
      <c r="I573" s="9">
        <v>2</v>
      </c>
      <c r="J573" s="27"/>
      <c r="K573" s="27"/>
      <c r="L573" s="27">
        <v>4</v>
      </c>
      <c r="M573" s="27"/>
      <c r="N573" s="27" t="e">
        <f t="shared" si="57"/>
        <v>#DIV/0!</v>
      </c>
      <c r="O573" s="9"/>
      <c r="P573" s="9"/>
      <c r="Q573" s="9">
        <v>2</v>
      </c>
      <c r="R573" s="9"/>
      <c r="S573" s="26">
        <f t="shared" si="63"/>
        <v>0</v>
      </c>
      <c r="T573" s="26">
        <f t="shared" si="58"/>
        <v>0</v>
      </c>
      <c r="U573" s="26">
        <f t="shared" si="59"/>
        <v>0</v>
      </c>
      <c r="V573" s="26">
        <f t="shared" si="60"/>
        <v>0</v>
      </c>
      <c r="W573" s="26">
        <f t="shared" si="61"/>
        <v>0</v>
      </c>
      <c r="X573" s="26">
        <f t="shared" si="62"/>
        <v>0</v>
      </c>
    </row>
    <row r="574" spans="1:24">
      <c r="A574" s="27" t="s">
        <v>3283</v>
      </c>
      <c r="B574" s="27">
        <v>6</v>
      </c>
      <c r="C574" s="27">
        <v>6</v>
      </c>
      <c r="D574" s="27">
        <v>7.1149997413158399</v>
      </c>
      <c r="E574" s="163" t="s">
        <v>4738</v>
      </c>
      <c r="F574" s="28" t="s">
        <v>1620</v>
      </c>
      <c r="G574" s="29" t="s">
        <v>1621</v>
      </c>
      <c r="H574" s="9" t="s">
        <v>8</v>
      </c>
      <c r="I574" s="9">
        <v>4</v>
      </c>
      <c r="J574" s="27"/>
      <c r="K574" s="27"/>
      <c r="L574" s="27">
        <v>6</v>
      </c>
      <c r="M574" s="27">
        <v>4.96</v>
      </c>
      <c r="N574" s="27" t="e">
        <f t="shared" si="57"/>
        <v>#DIV/0!</v>
      </c>
      <c r="O574" s="9"/>
      <c r="P574" s="9"/>
      <c r="Q574" s="9">
        <v>4</v>
      </c>
      <c r="R574" s="9">
        <v>4</v>
      </c>
      <c r="S574" s="26">
        <f t="shared" si="63"/>
        <v>0</v>
      </c>
      <c r="T574" s="26">
        <f t="shared" si="58"/>
        <v>1</v>
      </c>
      <c r="U574" s="26">
        <f t="shared" si="59"/>
        <v>1</v>
      </c>
      <c r="V574" s="26">
        <f t="shared" si="60"/>
        <v>0</v>
      </c>
      <c r="W574" s="26">
        <f t="shared" si="61"/>
        <v>0</v>
      </c>
      <c r="X574" s="26">
        <f t="shared" si="62"/>
        <v>0</v>
      </c>
    </row>
    <row r="575" spans="1:24">
      <c r="A575" s="27" t="s">
        <v>3284</v>
      </c>
      <c r="B575" s="27">
        <v>6</v>
      </c>
      <c r="C575" s="27">
        <v>6</v>
      </c>
      <c r="D575" s="27">
        <v>11.959999799728401</v>
      </c>
      <c r="E575" s="163" t="s">
        <v>4733</v>
      </c>
      <c r="F575" s="28" t="s">
        <v>1622</v>
      </c>
      <c r="G575" s="29" t="s">
        <v>1623</v>
      </c>
      <c r="H575" s="9" t="s">
        <v>8</v>
      </c>
      <c r="I575" s="9">
        <v>3</v>
      </c>
      <c r="J575" s="27"/>
      <c r="K575" s="27">
        <v>6</v>
      </c>
      <c r="L575" s="27"/>
      <c r="M575" s="27"/>
      <c r="N575" s="27" t="e">
        <f t="shared" si="57"/>
        <v>#DIV/0!</v>
      </c>
      <c r="O575" s="9"/>
      <c r="P575" s="9">
        <v>3</v>
      </c>
      <c r="Q575" s="9"/>
      <c r="R575" s="9"/>
      <c r="S575" s="26">
        <f t="shared" si="63"/>
        <v>0</v>
      </c>
      <c r="T575" s="26">
        <f t="shared" si="58"/>
        <v>0</v>
      </c>
      <c r="U575" s="26">
        <f t="shared" si="59"/>
        <v>0</v>
      </c>
      <c r="V575" s="26">
        <f t="shared" si="60"/>
        <v>0</v>
      </c>
      <c r="W575" s="26">
        <f t="shared" si="61"/>
        <v>0</v>
      </c>
      <c r="X575" s="26">
        <f t="shared" si="62"/>
        <v>0</v>
      </c>
    </row>
    <row r="576" spans="1:24">
      <c r="A576" s="27" t="s">
        <v>3285</v>
      </c>
      <c r="B576" s="27">
        <v>6</v>
      </c>
      <c r="C576" s="27">
        <v>6</v>
      </c>
      <c r="D576" s="27">
        <v>26.320001482963601</v>
      </c>
      <c r="E576" s="163" t="s">
        <v>4714</v>
      </c>
      <c r="F576" s="28" t="s">
        <v>4109</v>
      </c>
      <c r="G576" s="29" t="s">
        <v>4101</v>
      </c>
      <c r="H576" s="9" t="s">
        <v>8</v>
      </c>
      <c r="I576" s="9">
        <v>4</v>
      </c>
      <c r="J576" s="27">
        <v>2</v>
      </c>
      <c r="K576" s="27"/>
      <c r="L576" s="27">
        <v>6</v>
      </c>
      <c r="M576" s="27">
        <v>4</v>
      </c>
      <c r="N576" s="27">
        <f t="shared" si="57"/>
        <v>0.4</v>
      </c>
      <c r="O576" s="9">
        <v>1</v>
      </c>
      <c r="P576" s="9"/>
      <c r="Q576" s="9">
        <v>4</v>
      </c>
      <c r="R576" s="9">
        <v>2</v>
      </c>
      <c r="S576" s="26">
        <f t="shared" si="63"/>
        <v>1</v>
      </c>
      <c r="T576" s="26">
        <f t="shared" si="58"/>
        <v>0</v>
      </c>
      <c r="U576" s="26">
        <f t="shared" si="59"/>
        <v>1</v>
      </c>
      <c r="V576" s="26">
        <f t="shared" si="60"/>
        <v>0</v>
      </c>
      <c r="W576" s="26">
        <f t="shared" si="61"/>
        <v>0</v>
      </c>
      <c r="X576" s="26">
        <f t="shared" si="62"/>
        <v>0</v>
      </c>
    </row>
    <row r="577" spans="1:24">
      <c r="A577" s="27" t="s">
        <v>3286</v>
      </c>
      <c r="B577" s="27">
        <v>6</v>
      </c>
      <c r="C577" s="27">
        <v>6</v>
      </c>
      <c r="D577" s="27">
        <v>31.779998540878299</v>
      </c>
      <c r="E577" s="163" t="s">
        <v>4730</v>
      </c>
      <c r="F577" s="28" t="s">
        <v>1624</v>
      </c>
      <c r="G577" s="29" t="s">
        <v>385</v>
      </c>
      <c r="H577" s="9" t="s">
        <v>8</v>
      </c>
      <c r="I577" s="9">
        <v>3</v>
      </c>
      <c r="J577" s="27"/>
      <c r="K577" s="27">
        <v>4</v>
      </c>
      <c r="L577" s="27">
        <v>2</v>
      </c>
      <c r="M577" s="27">
        <v>4.03</v>
      </c>
      <c r="N577" s="27">
        <f t="shared" si="57"/>
        <v>1.3266998341625207</v>
      </c>
      <c r="O577" s="9"/>
      <c r="P577" s="9">
        <v>2</v>
      </c>
      <c r="Q577" s="9">
        <v>1</v>
      </c>
      <c r="R577" s="9">
        <v>2</v>
      </c>
      <c r="S577" s="26">
        <f t="shared" si="63"/>
        <v>0</v>
      </c>
      <c r="T577" s="26">
        <f t="shared" si="58"/>
        <v>0</v>
      </c>
      <c r="U577" s="26">
        <f t="shared" si="59"/>
        <v>0</v>
      </c>
      <c r="V577" s="26">
        <f t="shared" si="60"/>
        <v>0</v>
      </c>
      <c r="W577" s="26">
        <f t="shared" si="61"/>
        <v>0</v>
      </c>
      <c r="X577" s="26">
        <f t="shared" si="62"/>
        <v>0</v>
      </c>
    </row>
    <row r="578" spans="1:24">
      <c r="A578" s="27" t="s">
        <v>3287</v>
      </c>
      <c r="B578" s="27">
        <v>6</v>
      </c>
      <c r="C578" s="27">
        <v>6</v>
      </c>
      <c r="D578" s="27">
        <v>28.319999575614901</v>
      </c>
      <c r="E578" s="163" t="s">
        <v>4727</v>
      </c>
      <c r="F578" s="28" t="s">
        <v>1626</v>
      </c>
      <c r="G578" s="29" t="s">
        <v>1625</v>
      </c>
      <c r="H578" s="9" t="s">
        <v>8</v>
      </c>
      <c r="I578" s="9">
        <v>5</v>
      </c>
      <c r="J578" s="27">
        <v>5.6</v>
      </c>
      <c r="K578" s="27">
        <v>5.6</v>
      </c>
      <c r="L578" s="27">
        <v>6</v>
      </c>
      <c r="M578" s="27">
        <v>5.07</v>
      </c>
      <c r="N578" s="27">
        <f t="shared" si="57"/>
        <v>1.0117434507678409</v>
      </c>
      <c r="O578" s="9">
        <v>3</v>
      </c>
      <c r="P578" s="9">
        <v>4</v>
      </c>
      <c r="Q578" s="9">
        <v>4</v>
      </c>
      <c r="R578" s="9">
        <v>3</v>
      </c>
      <c r="S578" s="26">
        <f t="shared" si="63"/>
        <v>0</v>
      </c>
      <c r="T578" s="26">
        <f t="shared" si="58"/>
        <v>0</v>
      </c>
      <c r="U578" s="26">
        <f t="shared" si="59"/>
        <v>0</v>
      </c>
      <c r="V578" s="26">
        <f t="shared" si="60"/>
        <v>0</v>
      </c>
      <c r="W578" s="26">
        <f t="shared" si="61"/>
        <v>0</v>
      </c>
      <c r="X578" s="26">
        <f t="shared" si="62"/>
        <v>0</v>
      </c>
    </row>
    <row r="579" spans="1:24">
      <c r="A579" s="27" t="s">
        <v>3288</v>
      </c>
      <c r="B579" s="27">
        <v>6</v>
      </c>
      <c r="C579" s="27">
        <v>6</v>
      </c>
      <c r="D579" s="27">
        <v>11.720000207424199</v>
      </c>
      <c r="E579" s="163" t="s">
        <v>4713</v>
      </c>
      <c r="F579" s="28" t="s">
        <v>1519</v>
      </c>
      <c r="G579" s="29" t="s">
        <v>386</v>
      </c>
      <c r="H579" s="9" t="s">
        <v>8</v>
      </c>
      <c r="I579" s="9">
        <v>3</v>
      </c>
      <c r="J579" s="27">
        <v>0.59</v>
      </c>
      <c r="K579" s="27">
        <v>2</v>
      </c>
      <c r="L579" s="27">
        <v>6</v>
      </c>
      <c r="M579" s="27">
        <v>4</v>
      </c>
      <c r="N579" s="27">
        <f t="shared" ref="N579:N642" si="64">AVERAGE(J579:K579)/AVERAGE(L579:M579)</f>
        <v>0.25900000000000001</v>
      </c>
      <c r="O579" s="9">
        <v>1</v>
      </c>
      <c r="P579" s="9">
        <v>1</v>
      </c>
      <c r="Q579" s="9">
        <v>3</v>
      </c>
      <c r="R579" s="9">
        <v>2</v>
      </c>
      <c r="S579" s="26">
        <f t="shared" si="63"/>
        <v>1</v>
      </c>
      <c r="T579" s="26">
        <f t="shared" ref="T579:T642" si="65">COUNTIFS(L579,"&gt;3.99",M579,"&gt;3.99",J579,"",K579,"")</f>
        <v>0</v>
      </c>
      <c r="U579" s="26">
        <f t="shared" ref="U579:U642" si="66">COUNTIF(S579:T579,"1")</f>
        <v>1</v>
      </c>
      <c r="V579" s="26">
        <f t="shared" ref="V579:V642" si="67">COUNTIFS(J579,"&gt;3.99",K579,"&gt;3.99",N579,"&gt;1.999")</f>
        <v>0</v>
      </c>
      <c r="W579" s="26">
        <f t="shared" ref="W579:W642" si="68">COUNTIFS(J579,"&gt;3.99",K579,"&gt;3.99",L579,"",M579,"")</f>
        <v>0</v>
      </c>
      <c r="X579" s="26">
        <f t="shared" ref="X579:X642" si="69">COUNTIF(V579:W579,"1")</f>
        <v>0</v>
      </c>
    </row>
    <row r="580" spans="1:24">
      <c r="A580" s="27" t="s">
        <v>3289</v>
      </c>
      <c r="B580" s="27">
        <v>6</v>
      </c>
      <c r="C580" s="27">
        <v>6</v>
      </c>
      <c r="D580" s="27">
        <v>19.599999487400101</v>
      </c>
      <c r="E580" s="163" t="s">
        <v>4731</v>
      </c>
      <c r="F580" s="28" t="s">
        <v>1627</v>
      </c>
      <c r="G580" s="29" t="s">
        <v>387</v>
      </c>
      <c r="H580" s="9" t="s">
        <v>8</v>
      </c>
      <c r="I580" s="9">
        <v>3</v>
      </c>
      <c r="J580" s="27">
        <v>1.1499999999999999</v>
      </c>
      <c r="K580" s="27">
        <v>6</v>
      </c>
      <c r="L580" s="27">
        <v>1.57</v>
      </c>
      <c r="M580" s="27"/>
      <c r="N580" s="27">
        <f t="shared" si="64"/>
        <v>2.2770700636942673</v>
      </c>
      <c r="O580" s="9">
        <v>1</v>
      </c>
      <c r="P580" s="9">
        <v>3</v>
      </c>
      <c r="Q580" s="9">
        <v>1</v>
      </c>
      <c r="R580" s="9"/>
      <c r="S580" s="26">
        <f t="shared" si="63"/>
        <v>0</v>
      </c>
      <c r="T580" s="26">
        <f t="shared" si="65"/>
        <v>0</v>
      </c>
      <c r="U580" s="26">
        <f t="shared" si="66"/>
        <v>0</v>
      </c>
      <c r="V580" s="26">
        <f t="shared" si="67"/>
        <v>0</v>
      </c>
      <c r="W580" s="26">
        <f t="shared" si="68"/>
        <v>0</v>
      </c>
      <c r="X580" s="26">
        <f t="shared" si="69"/>
        <v>0</v>
      </c>
    </row>
    <row r="581" spans="1:24">
      <c r="A581" s="27" t="s">
        <v>3290</v>
      </c>
      <c r="B581" s="27">
        <v>6</v>
      </c>
      <c r="C581" s="27">
        <v>6</v>
      </c>
      <c r="D581" s="27">
        <v>22.7300003170967</v>
      </c>
      <c r="E581" s="163" t="s">
        <v>4734</v>
      </c>
      <c r="F581" s="28" t="s">
        <v>30</v>
      </c>
      <c r="G581" s="29" t="s">
        <v>388</v>
      </c>
      <c r="H581" s="9" t="s">
        <v>8</v>
      </c>
      <c r="I581" s="9">
        <v>3</v>
      </c>
      <c r="J581" s="27"/>
      <c r="K581" s="27">
        <v>6</v>
      </c>
      <c r="L581" s="27"/>
      <c r="M581" s="27"/>
      <c r="N581" s="27" t="e">
        <f t="shared" si="64"/>
        <v>#DIV/0!</v>
      </c>
      <c r="O581" s="9"/>
      <c r="P581" s="9">
        <v>3</v>
      </c>
      <c r="Q581" s="9"/>
      <c r="R581" s="9"/>
      <c r="S581" s="26">
        <f t="shared" si="63"/>
        <v>0</v>
      </c>
      <c r="T581" s="26">
        <f t="shared" si="65"/>
        <v>0</v>
      </c>
      <c r="U581" s="26">
        <f t="shared" si="66"/>
        <v>0</v>
      </c>
      <c r="V581" s="26">
        <f t="shared" si="67"/>
        <v>0</v>
      </c>
      <c r="W581" s="26">
        <f t="shared" si="68"/>
        <v>0</v>
      </c>
      <c r="X581" s="26">
        <f t="shared" si="69"/>
        <v>0</v>
      </c>
    </row>
    <row r="582" spans="1:24">
      <c r="A582" s="27" t="s">
        <v>3291</v>
      </c>
      <c r="B582" s="27">
        <v>6</v>
      </c>
      <c r="C582" s="27">
        <v>6</v>
      </c>
      <c r="D582" s="27">
        <v>14.8399993777275</v>
      </c>
      <c r="E582" s="163" t="s">
        <v>4739</v>
      </c>
      <c r="F582" s="28" t="s">
        <v>1631</v>
      </c>
      <c r="G582" s="29" t="s">
        <v>1630</v>
      </c>
      <c r="H582" s="9" t="s">
        <v>8</v>
      </c>
      <c r="I582" s="9">
        <v>3</v>
      </c>
      <c r="J582" s="27"/>
      <c r="K582" s="27"/>
      <c r="L582" s="27">
        <v>5.92</v>
      </c>
      <c r="M582" s="27">
        <v>3.86</v>
      </c>
      <c r="N582" s="27" t="e">
        <f t="shared" si="64"/>
        <v>#DIV/0!</v>
      </c>
      <c r="O582" s="9"/>
      <c r="P582" s="9"/>
      <c r="Q582" s="9">
        <v>3</v>
      </c>
      <c r="R582" s="9">
        <v>2</v>
      </c>
      <c r="S582" s="26">
        <f t="shared" si="63"/>
        <v>0</v>
      </c>
      <c r="T582" s="26">
        <f t="shared" si="65"/>
        <v>0</v>
      </c>
      <c r="U582" s="26">
        <f t="shared" si="66"/>
        <v>0</v>
      </c>
      <c r="V582" s="26">
        <f t="shared" si="67"/>
        <v>0</v>
      </c>
      <c r="W582" s="26">
        <f t="shared" si="68"/>
        <v>0</v>
      </c>
      <c r="X582" s="26">
        <f t="shared" si="69"/>
        <v>0</v>
      </c>
    </row>
    <row r="583" spans="1:24">
      <c r="A583" s="27" t="s">
        <v>3292</v>
      </c>
      <c r="B583" s="27">
        <v>6</v>
      </c>
      <c r="C583" s="27">
        <v>6</v>
      </c>
      <c r="D583" s="27">
        <v>55.559998750686603</v>
      </c>
      <c r="E583" s="163" t="s">
        <v>4715</v>
      </c>
      <c r="F583" s="28" t="s">
        <v>1628</v>
      </c>
      <c r="G583" s="29" t="s">
        <v>1629</v>
      </c>
      <c r="H583" s="9" t="s">
        <v>8</v>
      </c>
      <c r="I583" s="9">
        <v>3</v>
      </c>
      <c r="J583" s="27">
        <v>2</v>
      </c>
      <c r="K583" s="27"/>
      <c r="L583" s="27">
        <v>6</v>
      </c>
      <c r="M583" s="27">
        <v>4</v>
      </c>
      <c r="N583" s="27">
        <f t="shared" si="64"/>
        <v>0.4</v>
      </c>
      <c r="O583" s="9">
        <v>1</v>
      </c>
      <c r="P583" s="9"/>
      <c r="Q583" s="9">
        <v>3</v>
      </c>
      <c r="R583" s="9">
        <v>2</v>
      </c>
      <c r="S583" s="26">
        <f t="shared" si="63"/>
        <v>1</v>
      </c>
      <c r="T583" s="26">
        <f t="shared" si="65"/>
        <v>0</v>
      </c>
      <c r="U583" s="26">
        <f t="shared" si="66"/>
        <v>1</v>
      </c>
      <c r="V583" s="26">
        <f t="shared" si="67"/>
        <v>0</v>
      </c>
      <c r="W583" s="26">
        <f t="shared" si="68"/>
        <v>0</v>
      </c>
      <c r="X583" s="26">
        <f t="shared" si="69"/>
        <v>0</v>
      </c>
    </row>
    <row r="584" spans="1:24">
      <c r="A584" s="27" t="s">
        <v>3293</v>
      </c>
      <c r="B584" s="27">
        <v>6</v>
      </c>
      <c r="C584" s="27">
        <v>6</v>
      </c>
      <c r="D584" s="27">
        <v>13.1400004029274</v>
      </c>
      <c r="E584" s="163" t="s">
        <v>4719</v>
      </c>
      <c r="F584" s="28" t="s">
        <v>1633</v>
      </c>
      <c r="G584" s="29" t="s">
        <v>389</v>
      </c>
      <c r="H584" s="9" t="s">
        <v>8</v>
      </c>
      <c r="I584" s="9">
        <v>3</v>
      </c>
      <c r="J584" s="27"/>
      <c r="K584" s="27">
        <v>4</v>
      </c>
      <c r="L584" s="27"/>
      <c r="M584" s="27">
        <v>6</v>
      </c>
      <c r="N584" s="27">
        <f t="shared" si="64"/>
        <v>0.66666666666666663</v>
      </c>
      <c r="O584" s="9"/>
      <c r="P584" s="9">
        <v>2</v>
      </c>
      <c r="Q584" s="9"/>
      <c r="R584" s="9">
        <v>3</v>
      </c>
      <c r="S584" s="26">
        <f t="shared" si="63"/>
        <v>0</v>
      </c>
      <c r="T584" s="26">
        <f t="shared" si="65"/>
        <v>0</v>
      </c>
      <c r="U584" s="26">
        <f t="shared" si="66"/>
        <v>0</v>
      </c>
      <c r="V584" s="26">
        <f t="shared" si="67"/>
        <v>0</v>
      </c>
      <c r="W584" s="26">
        <f t="shared" si="68"/>
        <v>0</v>
      </c>
      <c r="X584" s="26">
        <f t="shared" si="69"/>
        <v>0</v>
      </c>
    </row>
    <row r="585" spans="1:24">
      <c r="A585" s="27" t="s">
        <v>3294</v>
      </c>
      <c r="B585" s="27">
        <v>6</v>
      </c>
      <c r="C585" s="27">
        <v>6</v>
      </c>
      <c r="D585" s="27">
        <v>47.119998931884801</v>
      </c>
      <c r="E585" s="163" t="s">
        <v>4717</v>
      </c>
      <c r="F585" s="28" t="s">
        <v>1632</v>
      </c>
      <c r="G585" s="29" t="s">
        <v>390</v>
      </c>
      <c r="H585" s="9" t="s">
        <v>8</v>
      </c>
      <c r="I585" s="9">
        <v>3</v>
      </c>
      <c r="J585" s="27"/>
      <c r="K585" s="27">
        <v>2.84</v>
      </c>
      <c r="L585" s="27">
        <v>4</v>
      </c>
      <c r="M585" s="27">
        <v>6</v>
      </c>
      <c r="N585" s="27">
        <f t="shared" si="64"/>
        <v>0.56799999999999995</v>
      </c>
      <c r="O585" s="9"/>
      <c r="P585" s="9">
        <v>2</v>
      </c>
      <c r="Q585" s="9">
        <v>2</v>
      </c>
      <c r="R585" s="9">
        <v>3</v>
      </c>
      <c r="S585" s="26">
        <f t="shared" ref="S585:S648" si="70">COUNTIFS(L585,"&gt;3.99",M585,"&gt;3.99",N585,"&lt;0.501")</f>
        <v>0</v>
      </c>
      <c r="T585" s="26">
        <f t="shared" si="65"/>
        <v>0</v>
      </c>
      <c r="U585" s="26">
        <f t="shared" si="66"/>
        <v>0</v>
      </c>
      <c r="V585" s="26">
        <f t="shared" si="67"/>
        <v>0</v>
      </c>
      <c r="W585" s="26">
        <f t="shared" si="68"/>
        <v>0</v>
      </c>
      <c r="X585" s="26">
        <f t="shared" si="69"/>
        <v>0</v>
      </c>
    </row>
    <row r="586" spans="1:24">
      <c r="A586" s="27" t="s">
        <v>3295</v>
      </c>
      <c r="B586" s="27">
        <v>6</v>
      </c>
      <c r="C586" s="27">
        <v>6</v>
      </c>
      <c r="D586" s="27">
        <v>7.7189996838569597</v>
      </c>
      <c r="E586" s="163" t="s">
        <v>4735</v>
      </c>
      <c r="F586" s="28" t="s">
        <v>1634</v>
      </c>
      <c r="G586" s="29" t="s">
        <v>391</v>
      </c>
      <c r="H586" s="9" t="s">
        <v>8</v>
      </c>
      <c r="I586" s="9">
        <v>3</v>
      </c>
      <c r="J586" s="27"/>
      <c r="K586" s="27">
        <v>6</v>
      </c>
      <c r="L586" s="27"/>
      <c r="M586" s="27"/>
      <c r="N586" s="27" t="e">
        <f t="shared" si="64"/>
        <v>#DIV/0!</v>
      </c>
      <c r="O586" s="9"/>
      <c r="P586" s="9">
        <v>3</v>
      </c>
      <c r="Q586" s="9"/>
      <c r="R586" s="9"/>
      <c r="S586" s="26">
        <f t="shared" si="70"/>
        <v>0</v>
      </c>
      <c r="T586" s="26">
        <f t="shared" si="65"/>
        <v>0</v>
      </c>
      <c r="U586" s="26">
        <f t="shared" si="66"/>
        <v>0</v>
      </c>
      <c r="V586" s="26">
        <f t="shared" si="67"/>
        <v>0</v>
      </c>
      <c r="W586" s="26">
        <f t="shared" si="68"/>
        <v>0</v>
      </c>
      <c r="X586" s="26">
        <f t="shared" si="69"/>
        <v>0</v>
      </c>
    </row>
    <row r="587" spans="1:24">
      <c r="A587" s="27" t="s">
        <v>3296</v>
      </c>
      <c r="B587" s="27">
        <v>6</v>
      </c>
      <c r="C587" s="27">
        <v>6</v>
      </c>
      <c r="D587" s="27">
        <v>30.259999632835399</v>
      </c>
      <c r="E587" s="163" t="s">
        <v>4720</v>
      </c>
      <c r="F587" s="28" t="s">
        <v>1637</v>
      </c>
      <c r="G587" s="29" t="s">
        <v>1635</v>
      </c>
      <c r="H587" s="9" t="s">
        <v>8</v>
      </c>
      <c r="I587" s="9">
        <v>3</v>
      </c>
      <c r="J587" s="27">
        <v>0.75</v>
      </c>
      <c r="K587" s="27">
        <v>2</v>
      </c>
      <c r="L587" s="27">
        <v>2</v>
      </c>
      <c r="M587" s="27">
        <v>2</v>
      </c>
      <c r="N587" s="27">
        <f t="shared" si="64"/>
        <v>0.6875</v>
      </c>
      <c r="O587" s="9">
        <v>1</v>
      </c>
      <c r="P587" s="9">
        <v>1</v>
      </c>
      <c r="Q587" s="9">
        <v>1</v>
      </c>
      <c r="R587" s="9">
        <v>1</v>
      </c>
      <c r="S587" s="26">
        <f t="shared" si="70"/>
        <v>0</v>
      </c>
      <c r="T587" s="26">
        <f t="shared" si="65"/>
        <v>0</v>
      </c>
      <c r="U587" s="26">
        <f t="shared" si="66"/>
        <v>0</v>
      </c>
      <c r="V587" s="26">
        <f t="shared" si="67"/>
        <v>0</v>
      </c>
      <c r="W587" s="26">
        <f t="shared" si="68"/>
        <v>0</v>
      </c>
      <c r="X587" s="26">
        <f t="shared" si="69"/>
        <v>0</v>
      </c>
    </row>
    <row r="588" spans="1:24">
      <c r="A588" s="27" t="s">
        <v>3297</v>
      </c>
      <c r="B588" s="27">
        <v>6</v>
      </c>
      <c r="C588" s="27">
        <v>6</v>
      </c>
      <c r="D588" s="27">
        <v>31.299999356269801</v>
      </c>
      <c r="E588" s="163" t="s">
        <v>4718</v>
      </c>
      <c r="F588" s="28" t="s">
        <v>1636</v>
      </c>
      <c r="G588" s="29" t="s">
        <v>392</v>
      </c>
      <c r="H588" s="9" t="s">
        <v>8</v>
      </c>
      <c r="I588" s="9">
        <v>3</v>
      </c>
      <c r="J588" s="27">
        <v>2.27</v>
      </c>
      <c r="K588" s="27">
        <v>4</v>
      </c>
      <c r="L588" s="27">
        <v>6</v>
      </c>
      <c r="M588" s="27">
        <v>4</v>
      </c>
      <c r="N588" s="27">
        <f t="shared" si="64"/>
        <v>0.627</v>
      </c>
      <c r="O588" s="9">
        <v>1</v>
      </c>
      <c r="P588" s="9">
        <v>2</v>
      </c>
      <c r="Q588" s="9">
        <v>3</v>
      </c>
      <c r="R588" s="9">
        <v>2</v>
      </c>
      <c r="S588" s="26">
        <f t="shared" si="70"/>
        <v>0</v>
      </c>
      <c r="T588" s="26">
        <f t="shared" si="65"/>
        <v>0</v>
      </c>
      <c r="U588" s="26">
        <f t="shared" si="66"/>
        <v>0</v>
      </c>
      <c r="V588" s="26">
        <f t="shared" si="67"/>
        <v>0</v>
      </c>
      <c r="W588" s="26">
        <f t="shared" si="68"/>
        <v>0</v>
      </c>
      <c r="X588" s="26">
        <f t="shared" si="69"/>
        <v>0</v>
      </c>
    </row>
    <row r="589" spans="1:24">
      <c r="A589" s="27" t="s">
        <v>3298</v>
      </c>
      <c r="B589" s="27">
        <v>6</v>
      </c>
      <c r="C589" s="27">
        <v>6</v>
      </c>
      <c r="D589" s="27">
        <v>7.9580001533031499</v>
      </c>
      <c r="E589" s="163" t="s">
        <v>4736</v>
      </c>
      <c r="F589" s="28" t="s">
        <v>1638</v>
      </c>
      <c r="G589" s="29" t="s">
        <v>1639</v>
      </c>
      <c r="H589" s="9" t="s">
        <v>8</v>
      </c>
      <c r="I589" s="9">
        <v>3</v>
      </c>
      <c r="J589" s="27"/>
      <c r="K589" s="27">
        <v>5.85</v>
      </c>
      <c r="L589" s="27"/>
      <c r="M589" s="27"/>
      <c r="N589" s="27" t="e">
        <f t="shared" si="64"/>
        <v>#DIV/0!</v>
      </c>
      <c r="O589" s="9"/>
      <c r="P589" s="9">
        <v>3</v>
      </c>
      <c r="Q589" s="9"/>
      <c r="R589" s="9"/>
      <c r="S589" s="26">
        <f t="shared" si="70"/>
        <v>0</v>
      </c>
      <c r="T589" s="26">
        <f t="shared" si="65"/>
        <v>0</v>
      </c>
      <c r="U589" s="26">
        <f t="shared" si="66"/>
        <v>0</v>
      </c>
      <c r="V589" s="26">
        <f t="shared" si="67"/>
        <v>0</v>
      </c>
      <c r="W589" s="26">
        <f t="shared" si="68"/>
        <v>0</v>
      </c>
      <c r="X589" s="26">
        <f t="shared" si="69"/>
        <v>0</v>
      </c>
    </row>
    <row r="590" spans="1:24">
      <c r="A590" s="27" t="s">
        <v>3299</v>
      </c>
      <c r="B590" s="27">
        <v>6</v>
      </c>
      <c r="C590" s="27">
        <v>6</v>
      </c>
      <c r="D590" s="27">
        <v>26.399999856948899</v>
      </c>
      <c r="E590" s="163" t="s">
        <v>4740</v>
      </c>
      <c r="F590" s="28" t="s">
        <v>1640</v>
      </c>
      <c r="G590" s="29" t="s">
        <v>393</v>
      </c>
      <c r="H590" s="9" t="s">
        <v>8</v>
      </c>
      <c r="I590" s="9">
        <v>3</v>
      </c>
      <c r="J590" s="27"/>
      <c r="K590" s="27"/>
      <c r="L590" s="27">
        <v>6</v>
      </c>
      <c r="M590" s="27">
        <v>6</v>
      </c>
      <c r="N590" s="27" t="e">
        <f t="shared" si="64"/>
        <v>#DIV/0!</v>
      </c>
      <c r="O590" s="9"/>
      <c r="P590" s="9"/>
      <c r="Q590" s="9">
        <v>3</v>
      </c>
      <c r="R590" s="9">
        <v>3</v>
      </c>
      <c r="S590" s="26">
        <f t="shared" si="70"/>
        <v>0</v>
      </c>
      <c r="T590" s="26">
        <f t="shared" si="65"/>
        <v>1</v>
      </c>
      <c r="U590" s="26">
        <f t="shared" si="66"/>
        <v>1</v>
      </c>
      <c r="V590" s="26">
        <f t="shared" si="67"/>
        <v>0</v>
      </c>
      <c r="W590" s="26">
        <f t="shared" si="68"/>
        <v>0</v>
      </c>
      <c r="X590" s="26">
        <f t="shared" si="69"/>
        <v>0</v>
      </c>
    </row>
    <row r="591" spans="1:24">
      <c r="A591" s="27" t="s">
        <v>3300</v>
      </c>
      <c r="B591" s="27">
        <v>6</v>
      </c>
      <c r="C591" s="27">
        <v>6</v>
      </c>
      <c r="D591" s="27">
        <v>12.5</v>
      </c>
      <c r="E591" s="163" t="s">
        <v>4724</v>
      </c>
      <c r="F591" s="28" t="s">
        <v>1641</v>
      </c>
      <c r="G591" s="29" t="s">
        <v>1642</v>
      </c>
      <c r="H591" s="9" t="s">
        <v>8</v>
      </c>
      <c r="I591" s="9">
        <v>3</v>
      </c>
      <c r="J591" s="27"/>
      <c r="K591" s="27">
        <v>2</v>
      </c>
      <c r="L591" s="27">
        <v>2</v>
      </c>
      <c r="M591" s="27">
        <v>2.63</v>
      </c>
      <c r="N591" s="27">
        <f t="shared" si="64"/>
        <v>0.86393088552915764</v>
      </c>
      <c r="O591" s="9"/>
      <c r="P591" s="9">
        <v>1</v>
      </c>
      <c r="Q591" s="9">
        <v>1</v>
      </c>
      <c r="R591" s="9">
        <v>2</v>
      </c>
      <c r="S591" s="26">
        <f t="shared" si="70"/>
        <v>0</v>
      </c>
      <c r="T591" s="26">
        <f t="shared" si="65"/>
        <v>0</v>
      </c>
      <c r="U591" s="26">
        <f t="shared" si="66"/>
        <v>0</v>
      </c>
      <c r="V591" s="26">
        <f t="shared" si="67"/>
        <v>0</v>
      </c>
      <c r="W591" s="26">
        <f t="shared" si="68"/>
        <v>0</v>
      </c>
      <c r="X591" s="26">
        <f t="shared" si="69"/>
        <v>0</v>
      </c>
    </row>
    <row r="592" spans="1:24">
      <c r="A592" s="27" t="s">
        <v>3301</v>
      </c>
      <c r="B592" s="27">
        <v>6</v>
      </c>
      <c r="C592" s="27">
        <v>6</v>
      </c>
      <c r="D592" s="27">
        <v>27.4100005626678</v>
      </c>
      <c r="E592" s="163" t="s">
        <v>4728</v>
      </c>
      <c r="F592" s="28" t="s">
        <v>1643</v>
      </c>
      <c r="G592" s="29" t="s">
        <v>394</v>
      </c>
      <c r="H592" s="9" t="s">
        <v>8</v>
      </c>
      <c r="I592" s="9">
        <v>3</v>
      </c>
      <c r="J592" s="27">
        <v>4.51</v>
      </c>
      <c r="K592" s="27">
        <v>2.2000000000000002</v>
      </c>
      <c r="L592" s="27">
        <v>2.04</v>
      </c>
      <c r="M592" s="27">
        <v>3.85</v>
      </c>
      <c r="N592" s="27">
        <f t="shared" si="64"/>
        <v>1.1392190152801358</v>
      </c>
      <c r="O592" s="9">
        <v>2</v>
      </c>
      <c r="P592" s="9">
        <v>1</v>
      </c>
      <c r="Q592" s="9">
        <v>2</v>
      </c>
      <c r="R592" s="9">
        <v>2</v>
      </c>
      <c r="S592" s="26">
        <f t="shared" si="70"/>
        <v>0</v>
      </c>
      <c r="T592" s="26">
        <f t="shared" si="65"/>
        <v>0</v>
      </c>
      <c r="U592" s="26">
        <f t="shared" si="66"/>
        <v>0</v>
      </c>
      <c r="V592" s="26">
        <f t="shared" si="67"/>
        <v>0</v>
      </c>
      <c r="W592" s="26">
        <f t="shared" si="68"/>
        <v>0</v>
      </c>
      <c r="X592" s="26">
        <f t="shared" si="69"/>
        <v>0</v>
      </c>
    </row>
    <row r="593" spans="1:24">
      <c r="A593" s="27" t="s">
        <v>3302</v>
      </c>
      <c r="B593" s="27">
        <v>6</v>
      </c>
      <c r="C593" s="27">
        <v>6</v>
      </c>
      <c r="D593" s="27">
        <v>17.630000412464099</v>
      </c>
      <c r="E593" s="163" t="s">
        <v>4732</v>
      </c>
      <c r="F593" s="28" t="s">
        <v>1644</v>
      </c>
      <c r="G593" s="29" t="s">
        <v>1645</v>
      </c>
      <c r="H593" s="9" t="s">
        <v>8</v>
      </c>
      <c r="I593" s="9">
        <v>3</v>
      </c>
      <c r="J593" s="27"/>
      <c r="K593" s="27">
        <v>6</v>
      </c>
      <c r="L593" s="27">
        <v>1.54</v>
      </c>
      <c r="M593" s="27">
        <v>2</v>
      </c>
      <c r="N593" s="27">
        <f t="shared" si="64"/>
        <v>3.3898305084745761</v>
      </c>
      <c r="O593" s="9"/>
      <c r="P593" s="9">
        <v>3</v>
      </c>
      <c r="Q593" s="9">
        <v>1</v>
      </c>
      <c r="R593" s="9">
        <v>1</v>
      </c>
      <c r="S593" s="26">
        <f t="shared" si="70"/>
        <v>0</v>
      </c>
      <c r="T593" s="26">
        <f t="shared" si="65"/>
        <v>0</v>
      </c>
      <c r="U593" s="26">
        <f t="shared" si="66"/>
        <v>0</v>
      </c>
      <c r="V593" s="26">
        <f t="shared" si="67"/>
        <v>0</v>
      </c>
      <c r="W593" s="26">
        <f t="shared" si="68"/>
        <v>0</v>
      </c>
      <c r="X593" s="26">
        <f t="shared" si="69"/>
        <v>0</v>
      </c>
    </row>
    <row r="594" spans="1:24">
      <c r="A594" s="27" t="s">
        <v>3303</v>
      </c>
      <c r="B594" s="27">
        <v>6</v>
      </c>
      <c r="C594" s="27">
        <v>6</v>
      </c>
      <c r="D594" s="27">
        <v>49.000000953674302</v>
      </c>
      <c r="E594" s="163" t="s">
        <v>4729</v>
      </c>
      <c r="F594" s="28" t="s">
        <v>1646</v>
      </c>
      <c r="G594" s="29" t="s">
        <v>395</v>
      </c>
      <c r="H594" s="9" t="s">
        <v>8</v>
      </c>
      <c r="I594" s="9">
        <v>4</v>
      </c>
      <c r="J594" s="27">
        <v>4.33</v>
      </c>
      <c r="K594" s="27">
        <v>6</v>
      </c>
      <c r="L594" s="27"/>
      <c r="M594" s="27">
        <v>4</v>
      </c>
      <c r="N594" s="27">
        <f t="shared" si="64"/>
        <v>1.29125</v>
      </c>
      <c r="O594" s="9">
        <v>2</v>
      </c>
      <c r="P594" s="9">
        <v>4</v>
      </c>
      <c r="Q594" s="9"/>
      <c r="R594" s="9">
        <v>2</v>
      </c>
      <c r="S594" s="26">
        <f t="shared" si="70"/>
        <v>0</v>
      </c>
      <c r="T594" s="26">
        <f t="shared" si="65"/>
        <v>0</v>
      </c>
      <c r="U594" s="26">
        <f t="shared" si="66"/>
        <v>0</v>
      </c>
      <c r="V594" s="26">
        <f t="shared" si="67"/>
        <v>0</v>
      </c>
      <c r="W594" s="26">
        <f t="shared" si="68"/>
        <v>0</v>
      </c>
      <c r="X594" s="26">
        <f t="shared" si="69"/>
        <v>0</v>
      </c>
    </row>
    <row r="595" spans="1:24">
      <c r="A595" s="27" t="s">
        <v>3304</v>
      </c>
      <c r="B595" s="27">
        <v>6</v>
      </c>
      <c r="C595" s="27">
        <v>6</v>
      </c>
      <c r="D595" s="27">
        <v>25</v>
      </c>
      <c r="E595" s="163" t="s">
        <v>4723</v>
      </c>
      <c r="F595" s="28" t="s">
        <v>1647</v>
      </c>
      <c r="G595" s="29" t="s">
        <v>396</v>
      </c>
      <c r="H595" s="9" t="s">
        <v>8</v>
      </c>
      <c r="I595" s="9">
        <v>3</v>
      </c>
      <c r="J595" s="27">
        <v>2.91</v>
      </c>
      <c r="K595" s="27">
        <v>4</v>
      </c>
      <c r="L595" s="27">
        <v>4</v>
      </c>
      <c r="M595" s="27">
        <v>4</v>
      </c>
      <c r="N595" s="27">
        <f t="shared" si="64"/>
        <v>0.86375000000000002</v>
      </c>
      <c r="O595" s="9">
        <v>2</v>
      </c>
      <c r="P595" s="9">
        <v>2</v>
      </c>
      <c r="Q595" s="9">
        <v>2</v>
      </c>
      <c r="R595" s="9">
        <v>2</v>
      </c>
      <c r="S595" s="26">
        <f t="shared" si="70"/>
        <v>0</v>
      </c>
      <c r="T595" s="26">
        <f t="shared" si="65"/>
        <v>0</v>
      </c>
      <c r="U595" s="26">
        <f t="shared" si="66"/>
        <v>0</v>
      </c>
      <c r="V595" s="26">
        <f t="shared" si="67"/>
        <v>0</v>
      </c>
      <c r="W595" s="26">
        <f t="shared" si="68"/>
        <v>0</v>
      </c>
      <c r="X595" s="26">
        <f t="shared" si="69"/>
        <v>0</v>
      </c>
    </row>
    <row r="596" spans="1:24">
      <c r="A596" s="27" t="s">
        <v>3305</v>
      </c>
      <c r="B596" s="27">
        <v>6</v>
      </c>
      <c r="C596" s="27">
        <v>6</v>
      </c>
      <c r="D596" s="27">
        <v>52.170002460479701</v>
      </c>
      <c r="E596" s="163" t="s">
        <v>4726</v>
      </c>
      <c r="F596" s="28" t="s">
        <v>1648</v>
      </c>
      <c r="G596" s="29" t="s">
        <v>397</v>
      </c>
      <c r="H596" s="9" t="s">
        <v>8</v>
      </c>
      <c r="I596" s="9">
        <v>3</v>
      </c>
      <c r="J596" s="27">
        <v>2.68</v>
      </c>
      <c r="K596" s="27">
        <v>4</v>
      </c>
      <c r="L596" s="27">
        <v>3.07</v>
      </c>
      <c r="M596" s="27">
        <v>3.89</v>
      </c>
      <c r="N596" s="27">
        <f t="shared" si="64"/>
        <v>0.95977011494252873</v>
      </c>
      <c r="O596" s="9">
        <v>2</v>
      </c>
      <c r="P596" s="9">
        <v>2</v>
      </c>
      <c r="Q596" s="9">
        <v>2</v>
      </c>
      <c r="R596" s="9">
        <v>2</v>
      </c>
      <c r="S596" s="26">
        <f t="shared" si="70"/>
        <v>0</v>
      </c>
      <c r="T596" s="26">
        <f t="shared" si="65"/>
        <v>0</v>
      </c>
      <c r="U596" s="26">
        <f t="shared" si="66"/>
        <v>0</v>
      </c>
      <c r="V596" s="26">
        <f t="shared" si="67"/>
        <v>0</v>
      </c>
      <c r="W596" s="26">
        <f t="shared" si="68"/>
        <v>0</v>
      </c>
      <c r="X596" s="26">
        <f t="shared" si="69"/>
        <v>0</v>
      </c>
    </row>
    <row r="597" spans="1:24">
      <c r="A597" s="27" t="s">
        <v>3306</v>
      </c>
      <c r="B597" s="27">
        <v>5.94</v>
      </c>
      <c r="C597" s="27">
        <v>5.94</v>
      </c>
      <c r="D597" s="27">
        <v>5.1630001515150097</v>
      </c>
      <c r="E597" s="163" t="s">
        <v>4741</v>
      </c>
      <c r="F597" s="28" t="s">
        <v>1654</v>
      </c>
      <c r="G597" s="29" t="s">
        <v>1655</v>
      </c>
      <c r="H597" s="9" t="s">
        <v>8</v>
      </c>
      <c r="I597" s="9">
        <v>3</v>
      </c>
      <c r="J597" s="27"/>
      <c r="K597" s="27">
        <v>6.24</v>
      </c>
      <c r="L597" s="27"/>
      <c r="M597" s="27"/>
      <c r="N597" s="27" t="e">
        <f t="shared" si="64"/>
        <v>#DIV/0!</v>
      </c>
      <c r="O597" s="9"/>
      <c r="P597" s="9">
        <v>3</v>
      </c>
      <c r="Q597" s="9"/>
      <c r="R597" s="9"/>
      <c r="S597" s="26">
        <f t="shared" si="70"/>
        <v>0</v>
      </c>
      <c r="T597" s="26">
        <f t="shared" si="65"/>
        <v>0</v>
      </c>
      <c r="U597" s="26">
        <f t="shared" si="66"/>
        <v>0</v>
      </c>
      <c r="V597" s="26">
        <f t="shared" si="67"/>
        <v>0</v>
      </c>
      <c r="W597" s="26">
        <f t="shared" si="68"/>
        <v>0</v>
      </c>
      <c r="X597" s="26">
        <f t="shared" si="69"/>
        <v>0</v>
      </c>
    </row>
    <row r="598" spans="1:24">
      <c r="A598" s="27" t="s">
        <v>3307</v>
      </c>
      <c r="B598" s="27">
        <v>5.92</v>
      </c>
      <c r="C598" s="27">
        <v>6</v>
      </c>
      <c r="D598" s="27">
        <v>11.8600003421307</v>
      </c>
      <c r="E598" s="163" t="s">
        <v>4742</v>
      </c>
      <c r="F598" s="28" t="s">
        <v>1649</v>
      </c>
      <c r="G598" s="29" t="s">
        <v>398</v>
      </c>
      <c r="H598" s="9" t="s">
        <v>8</v>
      </c>
      <c r="I598" s="9">
        <v>3</v>
      </c>
      <c r="J598" s="27"/>
      <c r="K598" s="27">
        <v>4</v>
      </c>
      <c r="L598" s="27">
        <v>2.09</v>
      </c>
      <c r="M598" s="27">
        <v>6.27</v>
      </c>
      <c r="N598" s="27">
        <f t="shared" si="64"/>
        <v>0.95693779904306231</v>
      </c>
      <c r="O598" s="9"/>
      <c r="P598" s="9">
        <v>2</v>
      </c>
      <c r="Q598" s="9">
        <v>2</v>
      </c>
      <c r="R598" s="9">
        <v>4</v>
      </c>
      <c r="S598" s="26">
        <f t="shared" si="70"/>
        <v>0</v>
      </c>
      <c r="T598" s="26">
        <f t="shared" si="65"/>
        <v>0</v>
      </c>
      <c r="U598" s="26">
        <f t="shared" si="66"/>
        <v>0</v>
      </c>
      <c r="V598" s="26">
        <f t="shared" si="67"/>
        <v>0</v>
      </c>
      <c r="W598" s="26">
        <f t="shared" si="68"/>
        <v>0</v>
      </c>
      <c r="X598" s="26">
        <f t="shared" si="69"/>
        <v>0</v>
      </c>
    </row>
    <row r="599" spans="1:24" s="15" customFormat="1">
      <c r="A599" s="27" t="s">
        <v>3308</v>
      </c>
      <c r="B599" s="27">
        <v>5.92</v>
      </c>
      <c r="C599" s="27">
        <v>5.92</v>
      </c>
      <c r="D599" s="27">
        <v>9.4590000808239001</v>
      </c>
      <c r="E599" s="163" t="s">
        <v>4743</v>
      </c>
      <c r="F599" s="28" t="s">
        <v>1650</v>
      </c>
      <c r="G599" s="29" t="s">
        <v>399</v>
      </c>
      <c r="H599" s="9" t="s">
        <v>8</v>
      </c>
      <c r="I599" s="9">
        <v>3</v>
      </c>
      <c r="J599" s="27"/>
      <c r="K599" s="27">
        <v>6.37</v>
      </c>
      <c r="L599" s="27"/>
      <c r="M599" s="27"/>
      <c r="N599" s="27" t="e">
        <f t="shared" si="64"/>
        <v>#DIV/0!</v>
      </c>
      <c r="O599" s="9"/>
      <c r="P599" s="9">
        <v>3</v>
      </c>
      <c r="Q599" s="9"/>
      <c r="R599" s="9"/>
      <c r="S599" s="26">
        <f t="shared" si="70"/>
        <v>0</v>
      </c>
      <c r="T599" s="26">
        <f t="shared" si="65"/>
        <v>0</v>
      </c>
      <c r="U599" s="26">
        <f t="shared" si="66"/>
        <v>0</v>
      </c>
      <c r="V599" s="26">
        <f t="shared" si="67"/>
        <v>0</v>
      </c>
      <c r="W599" s="26">
        <f t="shared" si="68"/>
        <v>0</v>
      </c>
      <c r="X599" s="26">
        <f t="shared" si="69"/>
        <v>0</v>
      </c>
    </row>
    <row r="600" spans="1:24">
      <c r="A600" s="27" t="s">
        <v>3309</v>
      </c>
      <c r="B600" s="27">
        <v>5.85</v>
      </c>
      <c r="C600" s="27">
        <v>5.85</v>
      </c>
      <c r="D600" s="27">
        <v>33.050000667572</v>
      </c>
      <c r="E600" s="163" t="s">
        <v>4744</v>
      </c>
      <c r="F600" s="28" t="s">
        <v>1651</v>
      </c>
      <c r="G600" s="29" t="s">
        <v>400</v>
      </c>
      <c r="H600" s="9" t="s">
        <v>8</v>
      </c>
      <c r="I600" s="9">
        <v>4</v>
      </c>
      <c r="J600" s="27">
        <v>2</v>
      </c>
      <c r="K600" s="27">
        <v>2.94</v>
      </c>
      <c r="L600" s="27">
        <v>4.01</v>
      </c>
      <c r="M600" s="27">
        <v>4.0599999999999996</v>
      </c>
      <c r="N600" s="27">
        <f t="shared" si="64"/>
        <v>0.61214374225526635</v>
      </c>
      <c r="O600" s="9">
        <v>1</v>
      </c>
      <c r="P600" s="9">
        <v>2</v>
      </c>
      <c r="Q600" s="9">
        <v>2</v>
      </c>
      <c r="R600" s="9">
        <v>2</v>
      </c>
      <c r="S600" s="26">
        <f t="shared" si="70"/>
        <v>0</v>
      </c>
      <c r="T600" s="26">
        <f t="shared" si="65"/>
        <v>0</v>
      </c>
      <c r="U600" s="26">
        <f t="shared" si="66"/>
        <v>0</v>
      </c>
      <c r="V600" s="26">
        <f t="shared" si="67"/>
        <v>0</v>
      </c>
      <c r="W600" s="26">
        <f t="shared" si="68"/>
        <v>0</v>
      </c>
      <c r="X600" s="26">
        <f t="shared" si="69"/>
        <v>0</v>
      </c>
    </row>
    <row r="601" spans="1:24">
      <c r="A601" s="27" t="s">
        <v>3310</v>
      </c>
      <c r="B601" s="27">
        <v>5.83</v>
      </c>
      <c r="C601" s="27">
        <v>5.83</v>
      </c>
      <c r="D601" s="27">
        <v>44.069999456405597</v>
      </c>
      <c r="E601" s="163" t="s">
        <v>4745</v>
      </c>
      <c r="F601" s="28" t="s">
        <v>1669</v>
      </c>
      <c r="G601" s="29" t="s">
        <v>1670</v>
      </c>
      <c r="H601" s="9" t="s">
        <v>8</v>
      </c>
      <c r="I601" s="9">
        <v>4</v>
      </c>
      <c r="J601" s="27">
        <v>1.96</v>
      </c>
      <c r="K601" s="27"/>
      <c r="L601" s="27">
        <v>4</v>
      </c>
      <c r="M601" s="27">
        <v>6.16</v>
      </c>
      <c r="N601" s="27">
        <f t="shared" si="64"/>
        <v>0.38582677165354329</v>
      </c>
      <c r="O601" s="9">
        <v>1</v>
      </c>
      <c r="P601" s="9"/>
      <c r="Q601" s="9">
        <v>2</v>
      </c>
      <c r="R601" s="9">
        <v>4</v>
      </c>
      <c r="S601" s="26">
        <f t="shared" si="70"/>
        <v>1</v>
      </c>
      <c r="T601" s="26">
        <f t="shared" si="65"/>
        <v>0</v>
      </c>
      <c r="U601" s="26">
        <f t="shared" si="66"/>
        <v>1</v>
      </c>
      <c r="V601" s="26">
        <f t="shared" si="67"/>
        <v>0</v>
      </c>
      <c r="W601" s="26">
        <f t="shared" si="68"/>
        <v>0</v>
      </c>
      <c r="X601" s="26">
        <f t="shared" si="69"/>
        <v>0</v>
      </c>
    </row>
    <row r="602" spans="1:24">
      <c r="A602" s="27" t="s">
        <v>3311</v>
      </c>
      <c r="B602" s="27">
        <v>5.82</v>
      </c>
      <c r="C602" s="27">
        <v>5.82</v>
      </c>
      <c r="D602" s="27">
        <v>18.549999594688401</v>
      </c>
      <c r="E602" s="163" t="s">
        <v>4746</v>
      </c>
      <c r="F602" s="28" t="s">
        <v>1652</v>
      </c>
      <c r="G602" s="29" t="s">
        <v>401</v>
      </c>
      <c r="H602" s="9" t="s">
        <v>8</v>
      </c>
      <c r="I602" s="9">
        <v>3</v>
      </c>
      <c r="J602" s="27">
        <v>0.8</v>
      </c>
      <c r="K602" s="27">
        <v>5.74</v>
      </c>
      <c r="L602" s="27"/>
      <c r="M602" s="27">
        <v>3.82</v>
      </c>
      <c r="N602" s="27">
        <f t="shared" si="64"/>
        <v>0.85602094240837701</v>
      </c>
      <c r="O602" s="9">
        <v>1</v>
      </c>
      <c r="P602" s="9">
        <v>3</v>
      </c>
      <c r="Q602" s="9"/>
      <c r="R602" s="9">
        <v>2</v>
      </c>
      <c r="S602" s="26">
        <f t="shared" si="70"/>
        <v>0</v>
      </c>
      <c r="T602" s="26">
        <f t="shared" si="65"/>
        <v>0</v>
      </c>
      <c r="U602" s="26">
        <f t="shared" si="66"/>
        <v>0</v>
      </c>
      <c r="V602" s="26">
        <f t="shared" si="67"/>
        <v>0</v>
      </c>
      <c r="W602" s="26">
        <f t="shared" si="68"/>
        <v>0</v>
      </c>
      <c r="X602" s="26">
        <f t="shared" si="69"/>
        <v>0</v>
      </c>
    </row>
    <row r="603" spans="1:24">
      <c r="A603" s="27" t="s">
        <v>3312</v>
      </c>
      <c r="B603" s="27">
        <v>5.8</v>
      </c>
      <c r="C603" s="27">
        <v>5.8</v>
      </c>
      <c r="D603" s="27">
        <v>2.6809999719262101</v>
      </c>
      <c r="E603" s="163" t="s">
        <v>4747</v>
      </c>
      <c r="F603" s="28" t="s">
        <v>1653</v>
      </c>
      <c r="G603" s="29" t="s">
        <v>402</v>
      </c>
      <c r="H603" s="9" t="s">
        <v>8</v>
      </c>
      <c r="I603" s="9">
        <v>3</v>
      </c>
      <c r="J603" s="27"/>
      <c r="K603" s="27">
        <v>3.66</v>
      </c>
      <c r="L603" s="27"/>
      <c r="M603" s="27">
        <v>2.31</v>
      </c>
      <c r="N603" s="27">
        <f t="shared" si="64"/>
        <v>1.5844155844155845</v>
      </c>
      <c r="O603" s="9"/>
      <c r="P603" s="9">
        <v>2</v>
      </c>
      <c r="Q603" s="9"/>
      <c r="R603" s="9">
        <v>1</v>
      </c>
      <c r="S603" s="26">
        <f t="shared" si="70"/>
        <v>0</v>
      </c>
      <c r="T603" s="26">
        <f t="shared" si="65"/>
        <v>0</v>
      </c>
      <c r="U603" s="26">
        <f t="shared" si="66"/>
        <v>0</v>
      </c>
      <c r="V603" s="26">
        <f t="shared" si="67"/>
        <v>0</v>
      </c>
      <c r="W603" s="26">
        <f t="shared" si="68"/>
        <v>0</v>
      </c>
      <c r="X603" s="26">
        <f t="shared" si="69"/>
        <v>0</v>
      </c>
    </row>
    <row r="604" spans="1:24">
      <c r="A604" s="27" t="s">
        <v>3313</v>
      </c>
      <c r="B604" s="27">
        <v>5.77</v>
      </c>
      <c r="C604" s="27">
        <v>5.77</v>
      </c>
      <c r="D604" s="27">
        <v>17.710000276565601</v>
      </c>
      <c r="E604" s="163" t="s">
        <v>4749</v>
      </c>
      <c r="F604" s="28" t="s">
        <v>1656</v>
      </c>
      <c r="G604" s="29" t="s">
        <v>403</v>
      </c>
      <c r="H604" s="9" t="s">
        <v>8</v>
      </c>
      <c r="I604" s="9">
        <v>3</v>
      </c>
      <c r="J604" s="27">
        <v>2.41</v>
      </c>
      <c r="K604" s="27"/>
      <c r="L604" s="27">
        <v>4</v>
      </c>
      <c r="M604" s="27">
        <v>3.77</v>
      </c>
      <c r="N604" s="27">
        <f t="shared" si="64"/>
        <v>0.62033462033462039</v>
      </c>
      <c r="O604" s="9">
        <v>1</v>
      </c>
      <c r="P604" s="9"/>
      <c r="Q604" s="9">
        <v>2</v>
      </c>
      <c r="R604" s="9">
        <v>2</v>
      </c>
      <c r="S604" s="26">
        <f t="shared" si="70"/>
        <v>0</v>
      </c>
      <c r="T604" s="26">
        <f t="shared" si="65"/>
        <v>0</v>
      </c>
      <c r="U604" s="26">
        <f t="shared" si="66"/>
        <v>0</v>
      </c>
      <c r="V604" s="26">
        <f t="shared" si="67"/>
        <v>0</v>
      </c>
      <c r="W604" s="26">
        <f t="shared" si="68"/>
        <v>0</v>
      </c>
      <c r="X604" s="26">
        <f t="shared" si="69"/>
        <v>0</v>
      </c>
    </row>
    <row r="605" spans="1:24">
      <c r="A605" s="27" t="s">
        <v>3314</v>
      </c>
      <c r="B605" s="27">
        <v>5.77</v>
      </c>
      <c r="C605" s="27">
        <v>5.77</v>
      </c>
      <c r="D605" s="27">
        <v>21.170000731944999</v>
      </c>
      <c r="E605" s="163" t="s">
        <v>4748</v>
      </c>
      <c r="F605" s="28" t="s">
        <v>1664</v>
      </c>
      <c r="G605" s="29" t="s">
        <v>404</v>
      </c>
      <c r="H605" s="9" t="s">
        <v>8</v>
      </c>
      <c r="I605" s="9">
        <v>3</v>
      </c>
      <c r="J605" s="27">
        <v>1.4</v>
      </c>
      <c r="K605" s="27">
        <v>0.92</v>
      </c>
      <c r="L605" s="27">
        <v>4.0599999999999996</v>
      </c>
      <c r="M605" s="27">
        <v>4.58</v>
      </c>
      <c r="N605" s="27">
        <f t="shared" si="64"/>
        <v>0.26851851851851849</v>
      </c>
      <c r="O605" s="9">
        <v>1</v>
      </c>
      <c r="P605" s="9">
        <v>1</v>
      </c>
      <c r="Q605" s="9">
        <v>2</v>
      </c>
      <c r="R605" s="9">
        <v>2</v>
      </c>
      <c r="S605" s="26">
        <f t="shared" si="70"/>
        <v>1</v>
      </c>
      <c r="T605" s="26">
        <f t="shared" si="65"/>
        <v>0</v>
      </c>
      <c r="U605" s="26">
        <f t="shared" si="66"/>
        <v>1</v>
      </c>
      <c r="V605" s="26">
        <f t="shared" si="67"/>
        <v>0</v>
      </c>
      <c r="W605" s="26">
        <f t="shared" si="68"/>
        <v>0</v>
      </c>
      <c r="X605" s="26">
        <f t="shared" si="69"/>
        <v>0</v>
      </c>
    </row>
    <row r="606" spans="1:24">
      <c r="A606" s="27" t="s">
        <v>3315</v>
      </c>
      <c r="B606" s="27">
        <v>5.76</v>
      </c>
      <c r="C606" s="27">
        <v>5.76</v>
      </c>
      <c r="D606" s="27">
        <v>11.2400002777576</v>
      </c>
      <c r="E606" s="163" t="s">
        <v>4750</v>
      </c>
      <c r="F606" s="28" t="s">
        <v>1663</v>
      </c>
      <c r="G606" s="29" t="s">
        <v>405</v>
      </c>
      <c r="H606" s="9" t="s">
        <v>8</v>
      </c>
      <c r="I606" s="9">
        <v>4</v>
      </c>
      <c r="J606" s="27">
        <v>2</v>
      </c>
      <c r="K606" s="27">
        <v>4.76</v>
      </c>
      <c r="L606" s="27">
        <v>5.0999999999999996</v>
      </c>
      <c r="M606" s="27">
        <v>4.04</v>
      </c>
      <c r="N606" s="27">
        <f t="shared" si="64"/>
        <v>0.73960612691466077</v>
      </c>
      <c r="O606" s="9">
        <v>1</v>
      </c>
      <c r="P606" s="9">
        <v>3</v>
      </c>
      <c r="Q606" s="9">
        <v>3</v>
      </c>
      <c r="R606" s="9">
        <v>2</v>
      </c>
      <c r="S606" s="26">
        <f t="shared" si="70"/>
        <v>0</v>
      </c>
      <c r="T606" s="26">
        <f t="shared" si="65"/>
        <v>0</v>
      </c>
      <c r="U606" s="26">
        <f t="shared" si="66"/>
        <v>0</v>
      </c>
      <c r="V606" s="26">
        <f t="shared" si="67"/>
        <v>0</v>
      </c>
      <c r="W606" s="26">
        <f t="shared" si="68"/>
        <v>0</v>
      </c>
      <c r="X606" s="26">
        <f t="shared" si="69"/>
        <v>0</v>
      </c>
    </row>
    <row r="607" spans="1:24">
      <c r="A607" s="27" t="s">
        <v>3316</v>
      </c>
      <c r="B607" s="27">
        <v>5.75</v>
      </c>
      <c r="C607" s="27">
        <v>5.75</v>
      </c>
      <c r="D607" s="27">
        <v>2.2749999538063999</v>
      </c>
      <c r="E607" s="163" t="s">
        <v>4751</v>
      </c>
      <c r="F607" s="28" t="s">
        <v>1678</v>
      </c>
      <c r="G607" s="29" t="s">
        <v>1679</v>
      </c>
      <c r="H607" s="9" t="s">
        <v>8</v>
      </c>
      <c r="I607" s="9">
        <v>3</v>
      </c>
      <c r="J607" s="27"/>
      <c r="K607" s="27">
        <v>1.74</v>
      </c>
      <c r="L607" s="27">
        <v>1.1499999999999999</v>
      </c>
      <c r="M607" s="27">
        <v>4.01</v>
      </c>
      <c r="N607" s="27">
        <f t="shared" si="64"/>
        <v>0.67441860465116277</v>
      </c>
      <c r="O607" s="9"/>
      <c r="P607" s="9">
        <v>1</v>
      </c>
      <c r="Q607" s="9">
        <v>1</v>
      </c>
      <c r="R607" s="9">
        <v>2</v>
      </c>
      <c r="S607" s="26">
        <f t="shared" si="70"/>
        <v>0</v>
      </c>
      <c r="T607" s="26">
        <f t="shared" si="65"/>
        <v>0</v>
      </c>
      <c r="U607" s="26">
        <f t="shared" si="66"/>
        <v>0</v>
      </c>
      <c r="V607" s="26">
        <f t="shared" si="67"/>
        <v>0</v>
      </c>
      <c r="W607" s="26">
        <f t="shared" si="68"/>
        <v>0</v>
      </c>
      <c r="X607" s="26">
        <f t="shared" si="69"/>
        <v>0</v>
      </c>
    </row>
    <row r="608" spans="1:24">
      <c r="A608" s="27" t="s">
        <v>3317</v>
      </c>
      <c r="B608" s="27">
        <v>5.64</v>
      </c>
      <c r="C608" s="27">
        <v>5.64</v>
      </c>
      <c r="D608" s="27">
        <v>11.1100003123283</v>
      </c>
      <c r="E608" s="163" t="s">
        <v>4752</v>
      </c>
      <c r="F608" s="28" t="s">
        <v>1662</v>
      </c>
      <c r="G608" s="29" t="s">
        <v>406</v>
      </c>
      <c r="H608" s="9" t="s">
        <v>8</v>
      </c>
      <c r="I608" s="9">
        <v>3</v>
      </c>
      <c r="J608" s="27">
        <v>3.7</v>
      </c>
      <c r="K608" s="27">
        <v>4</v>
      </c>
      <c r="L608" s="27"/>
      <c r="M608" s="27"/>
      <c r="N608" s="27" t="e">
        <f t="shared" si="64"/>
        <v>#DIV/0!</v>
      </c>
      <c r="O608" s="9">
        <v>2</v>
      </c>
      <c r="P608" s="9">
        <v>2</v>
      </c>
      <c r="Q608" s="9"/>
      <c r="R608" s="9"/>
      <c r="S608" s="26">
        <f t="shared" si="70"/>
        <v>0</v>
      </c>
      <c r="T608" s="26">
        <f t="shared" si="65"/>
        <v>0</v>
      </c>
      <c r="U608" s="26">
        <f t="shared" si="66"/>
        <v>0</v>
      </c>
      <c r="V608" s="26">
        <f t="shared" si="67"/>
        <v>0</v>
      </c>
      <c r="W608" s="26">
        <f t="shared" si="68"/>
        <v>0</v>
      </c>
      <c r="X608" s="26">
        <f t="shared" si="69"/>
        <v>0</v>
      </c>
    </row>
    <row r="609" spans="1:24">
      <c r="A609" s="27" t="s">
        <v>3318</v>
      </c>
      <c r="B609" s="27">
        <v>5.61</v>
      </c>
      <c r="C609" s="27">
        <v>5.61</v>
      </c>
      <c r="D609" s="27">
        <v>17.190000414848299</v>
      </c>
      <c r="E609" s="163" t="s">
        <v>4753</v>
      </c>
      <c r="F609" s="28" t="s">
        <v>1661</v>
      </c>
      <c r="G609" s="29" t="s">
        <v>407</v>
      </c>
      <c r="H609" s="9" t="s">
        <v>8</v>
      </c>
      <c r="I609" s="9">
        <v>3</v>
      </c>
      <c r="J609" s="27"/>
      <c r="K609" s="27"/>
      <c r="L609" s="27">
        <v>2</v>
      </c>
      <c r="M609" s="27">
        <v>5.57</v>
      </c>
      <c r="N609" s="27" t="e">
        <f t="shared" si="64"/>
        <v>#DIV/0!</v>
      </c>
      <c r="O609" s="9"/>
      <c r="P609" s="9"/>
      <c r="Q609" s="9">
        <v>1</v>
      </c>
      <c r="R609" s="9">
        <v>3</v>
      </c>
      <c r="S609" s="26">
        <f t="shared" si="70"/>
        <v>0</v>
      </c>
      <c r="T609" s="26">
        <f t="shared" si="65"/>
        <v>0</v>
      </c>
      <c r="U609" s="26">
        <f t="shared" si="66"/>
        <v>0</v>
      </c>
      <c r="V609" s="26">
        <f t="shared" si="67"/>
        <v>0</v>
      </c>
      <c r="W609" s="26">
        <f t="shared" si="68"/>
        <v>0</v>
      </c>
      <c r="X609" s="26">
        <f t="shared" si="69"/>
        <v>0</v>
      </c>
    </row>
    <row r="610" spans="1:24">
      <c r="A610" s="27" t="s">
        <v>3319</v>
      </c>
      <c r="B610" s="27">
        <v>5.59</v>
      </c>
      <c r="C610" s="27">
        <v>5.59</v>
      </c>
      <c r="D610" s="27">
        <v>13.729999959468801</v>
      </c>
      <c r="E610" s="163" t="s">
        <v>4754</v>
      </c>
      <c r="F610" s="28" t="s">
        <v>1660</v>
      </c>
      <c r="G610" s="29" t="s">
        <v>408</v>
      </c>
      <c r="H610" s="9" t="s">
        <v>8</v>
      </c>
      <c r="I610" s="9">
        <v>3</v>
      </c>
      <c r="J610" s="27">
        <v>3.17</v>
      </c>
      <c r="K610" s="27">
        <v>2</v>
      </c>
      <c r="L610" s="27"/>
      <c r="M610" s="27"/>
      <c r="N610" s="27" t="e">
        <f t="shared" si="64"/>
        <v>#DIV/0!</v>
      </c>
      <c r="O610" s="9">
        <v>2</v>
      </c>
      <c r="P610" s="9">
        <v>1</v>
      </c>
      <c r="Q610" s="9"/>
      <c r="R610" s="9"/>
      <c r="S610" s="26">
        <f t="shared" si="70"/>
        <v>0</v>
      </c>
      <c r="T610" s="26">
        <f t="shared" si="65"/>
        <v>0</v>
      </c>
      <c r="U610" s="26">
        <f t="shared" si="66"/>
        <v>0</v>
      </c>
      <c r="V610" s="26">
        <f t="shared" si="67"/>
        <v>0</v>
      </c>
      <c r="W610" s="26">
        <f t="shared" si="68"/>
        <v>0</v>
      </c>
      <c r="X610" s="26">
        <f t="shared" si="69"/>
        <v>0</v>
      </c>
    </row>
    <row r="611" spans="1:24">
      <c r="A611" s="27" t="s">
        <v>3321</v>
      </c>
      <c r="B611" s="27">
        <v>5.52</v>
      </c>
      <c r="C611" s="27">
        <v>5.52</v>
      </c>
      <c r="D611" s="27">
        <v>8.14799964427948</v>
      </c>
      <c r="E611" s="163" t="s">
        <v>4755</v>
      </c>
      <c r="F611" s="28" t="s">
        <v>1658</v>
      </c>
      <c r="G611" s="29" t="s">
        <v>4117</v>
      </c>
      <c r="H611" s="9" t="s">
        <v>8</v>
      </c>
      <c r="I611" s="9">
        <v>3</v>
      </c>
      <c r="J611" s="27">
        <v>0.91</v>
      </c>
      <c r="K611" s="27">
        <v>2.0099999999999998</v>
      </c>
      <c r="L611" s="27">
        <v>2</v>
      </c>
      <c r="M611" s="27">
        <v>2</v>
      </c>
      <c r="N611" s="27">
        <f t="shared" si="64"/>
        <v>0.73</v>
      </c>
      <c r="O611" s="9">
        <v>1</v>
      </c>
      <c r="P611" s="9">
        <v>1</v>
      </c>
      <c r="Q611" s="9">
        <v>1</v>
      </c>
      <c r="R611" s="9">
        <v>1</v>
      </c>
      <c r="S611" s="26">
        <f t="shared" si="70"/>
        <v>0</v>
      </c>
      <c r="T611" s="26">
        <f t="shared" si="65"/>
        <v>0</v>
      </c>
      <c r="U611" s="26">
        <f t="shared" si="66"/>
        <v>0</v>
      </c>
      <c r="V611" s="26">
        <f t="shared" si="67"/>
        <v>0</v>
      </c>
      <c r="W611" s="26">
        <f t="shared" si="68"/>
        <v>0</v>
      </c>
      <c r="X611" s="26">
        <f t="shared" si="69"/>
        <v>0</v>
      </c>
    </row>
    <row r="612" spans="1:24">
      <c r="A612" s="27" t="s">
        <v>3322</v>
      </c>
      <c r="B612" s="27">
        <v>5.52</v>
      </c>
      <c r="C612" s="27">
        <v>5.52</v>
      </c>
      <c r="D612" s="27">
        <v>4.8549998551607096</v>
      </c>
      <c r="E612" s="163" t="s">
        <v>4756</v>
      </c>
      <c r="F612" s="28" t="s">
        <v>1657</v>
      </c>
      <c r="G612" s="29" t="s">
        <v>1674</v>
      </c>
      <c r="H612" s="9" t="s">
        <v>8</v>
      </c>
      <c r="I612" s="9">
        <v>3</v>
      </c>
      <c r="J612" s="27">
        <v>3.57</v>
      </c>
      <c r="K612" s="27">
        <v>4</v>
      </c>
      <c r="L612" s="27"/>
      <c r="M612" s="27"/>
      <c r="N612" s="27" t="e">
        <f t="shared" si="64"/>
        <v>#DIV/0!</v>
      </c>
      <c r="O612" s="9">
        <v>2</v>
      </c>
      <c r="P612" s="9">
        <v>2</v>
      </c>
      <c r="Q612" s="9"/>
      <c r="R612" s="9"/>
      <c r="S612" s="26">
        <f t="shared" si="70"/>
        <v>0</v>
      </c>
      <c r="T612" s="26">
        <f t="shared" si="65"/>
        <v>0</v>
      </c>
      <c r="U612" s="26">
        <f t="shared" si="66"/>
        <v>0</v>
      </c>
      <c r="V612" s="26">
        <f t="shared" si="67"/>
        <v>0</v>
      </c>
      <c r="W612" s="26">
        <f t="shared" si="68"/>
        <v>0</v>
      </c>
      <c r="X612" s="26">
        <f t="shared" si="69"/>
        <v>0</v>
      </c>
    </row>
    <row r="613" spans="1:24">
      <c r="A613" s="27" t="s">
        <v>3320</v>
      </c>
      <c r="B613" s="27">
        <v>5.51</v>
      </c>
      <c r="C613" s="27">
        <v>5.51</v>
      </c>
      <c r="D613" s="27">
        <v>8.9409999549388903</v>
      </c>
      <c r="E613" s="163" t="s">
        <v>4757</v>
      </c>
      <c r="F613" s="28" t="s">
        <v>1659</v>
      </c>
      <c r="G613" s="29" t="s">
        <v>409</v>
      </c>
      <c r="H613" s="9" t="s">
        <v>8</v>
      </c>
      <c r="I613" s="9">
        <v>3</v>
      </c>
      <c r="J613" s="27">
        <v>4.87</v>
      </c>
      <c r="K613" s="27"/>
      <c r="L613" s="27">
        <v>2.04</v>
      </c>
      <c r="M613" s="27">
        <v>2</v>
      </c>
      <c r="N613" s="27">
        <f t="shared" si="64"/>
        <v>2.4108910891089108</v>
      </c>
      <c r="O613" s="9">
        <v>3</v>
      </c>
      <c r="P613" s="9"/>
      <c r="Q613" s="9">
        <v>1</v>
      </c>
      <c r="R613" s="9">
        <v>1</v>
      </c>
      <c r="S613" s="26">
        <f t="shared" si="70"/>
        <v>0</v>
      </c>
      <c r="T613" s="26">
        <f t="shared" si="65"/>
        <v>0</v>
      </c>
      <c r="U613" s="26">
        <f t="shared" si="66"/>
        <v>0</v>
      </c>
      <c r="V613" s="26">
        <f t="shared" si="67"/>
        <v>0</v>
      </c>
      <c r="W613" s="26">
        <f t="shared" si="68"/>
        <v>0</v>
      </c>
      <c r="X613" s="26">
        <f t="shared" si="69"/>
        <v>0</v>
      </c>
    </row>
    <row r="614" spans="1:24">
      <c r="A614" s="27" t="s">
        <v>3323</v>
      </c>
      <c r="B614" s="27">
        <v>5.49</v>
      </c>
      <c r="C614" s="27">
        <v>5.49</v>
      </c>
      <c r="D614" s="27">
        <v>7.66599997878075</v>
      </c>
      <c r="E614" s="163" t="s">
        <v>4758</v>
      </c>
      <c r="F614" s="28" t="s">
        <v>1687</v>
      </c>
      <c r="G614" s="29" t="s">
        <v>410</v>
      </c>
      <c r="H614" s="9" t="s">
        <v>8</v>
      </c>
      <c r="I614" s="9">
        <v>3</v>
      </c>
      <c r="J614" s="27">
        <v>2</v>
      </c>
      <c r="K614" s="27">
        <v>4.87</v>
      </c>
      <c r="L614" s="27">
        <v>2</v>
      </c>
      <c r="M614" s="27">
        <v>3.62</v>
      </c>
      <c r="N614" s="27">
        <f t="shared" si="64"/>
        <v>1.2224199288256228</v>
      </c>
      <c r="O614" s="9">
        <v>1</v>
      </c>
      <c r="P614" s="9">
        <v>3</v>
      </c>
      <c r="Q614" s="9">
        <v>1</v>
      </c>
      <c r="R614" s="9">
        <v>2</v>
      </c>
      <c r="S614" s="26">
        <f t="shared" si="70"/>
        <v>0</v>
      </c>
      <c r="T614" s="26">
        <f t="shared" si="65"/>
        <v>0</v>
      </c>
      <c r="U614" s="26">
        <f t="shared" si="66"/>
        <v>0</v>
      </c>
      <c r="V614" s="26">
        <f t="shared" si="67"/>
        <v>0</v>
      </c>
      <c r="W614" s="26">
        <f t="shared" si="68"/>
        <v>0</v>
      </c>
      <c r="X614" s="26">
        <f t="shared" si="69"/>
        <v>0</v>
      </c>
    </row>
    <row r="615" spans="1:24">
      <c r="A615" s="27" t="s">
        <v>3324</v>
      </c>
      <c r="B615" s="27">
        <v>5.49</v>
      </c>
      <c r="C615" s="27">
        <v>5.49</v>
      </c>
      <c r="D615" s="27">
        <v>16.740000247955301</v>
      </c>
      <c r="E615" s="163" t="s">
        <v>4759</v>
      </c>
      <c r="F615" s="28" t="s">
        <v>1668</v>
      </c>
      <c r="G615" s="29" t="s">
        <v>411</v>
      </c>
      <c r="H615" s="9" t="s">
        <v>8</v>
      </c>
      <c r="I615" s="9">
        <v>3</v>
      </c>
      <c r="J615" s="27"/>
      <c r="K615" s="27"/>
      <c r="L615" s="27">
        <v>5.62</v>
      </c>
      <c r="M615" s="27">
        <v>5.0999999999999996</v>
      </c>
      <c r="N615" s="27" t="e">
        <f t="shared" si="64"/>
        <v>#DIV/0!</v>
      </c>
      <c r="O615" s="9"/>
      <c r="P615" s="9"/>
      <c r="Q615" s="9">
        <v>3</v>
      </c>
      <c r="R615" s="9">
        <v>3</v>
      </c>
      <c r="S615" s="26">
        <f t="shared" si="70"/>
        <v>0</v>
      </c>
      <c r="T615" s="26">
        <f t="shared" si="65"/>
        <v>1</v>
      </c>
      <c r="U615" s="26">
        <f t="shared" si="66"/>
        <v>1</v>
      </c>
      <c r="V615" s="26">
        <f t="shared" si="67"/>
        <v>0</v>
      </c>
      <c r="W615" s="26">
        <f t="shared" si="68"/>
        <v>0</v>
      </c>
      <c r="X615" s="26">
        <f t="shared" si="69"/>
        <v>0</v>
      </c>
    </row>
    <row r="616" spans="1:24">
      <c r="A616" s="27" t="s">
        <v>3325</v>
      </c>
      <c r="B616" s="27">
        <v>5.48</v>
      </c>
      <c r="C616" s="27">
        <v>5.48</v>
      </c>
      <c r="D616" s="27">
        <v>22.349999845027899</v>
      </c>
      <c r="E616" s="163" t="s">
        <v>4760</v>
      </c>
      <c r="F616" s="28" t="s">
        <v>1667</v>
      </c>
      <c r="G616" s="29" t="s">
        <v>412</v>
      </c>
      <c r="H616" s="9" t="s">
        <v>8</v>
      </c>
      <c r="I616" s="9">
        <v>3</v>
      </c>
      <c r="J616" s="27"/>
      <c r="K616" s="27">
        <v>5.38</v>
      </c>
      <c r="L616" s="27"/>
      <c r="M616" s="27"/>
      <c r="N616" s="27" t="e">
        <f t="shared" si="64"/>
        <v>#DIV/0!</v>
      </c>
      <c r="O616" s="9"/>
      <c r="P616" s="9">
        <v>3</v>
      </c>
      <c r="Q616" s="9"/>
      <c r="R616" s="9"/>
      <c r="S616" s="26">
        <f t="shared" si="70"/>
        <v>0</v>
      </c>
      <c r="T616" s="26">
        <f t="shared" si="65"/>
        <v>0</v>
      </c>
      <c r="U616" s="26">
        <f t="shared" si="66"/>
        <v>0</v>
      </c>
      <c r="V616" s="26">
        <f t="shared" si="67"/>
        <v>0</v>
      </c>
      <c r="W616" s="26">
        <f t="shared" si="68"/>
        <v>0</v>
      </c>
      <c r="X616" s="26">
        <f t="shared" si="69"/>
        <v>0</v>
      </c>
    </row>
    <row r="617" spans="1:24">
      <c r="A617" s="27" t="s">
        <v>3326</v>
      </c>
      <c r="B617" s="27">
        <v>5.45</v>
      </c>
      <c r="C617" s="27">
        <v>5.45</v>
      </c>
      <c r="D617" s="27">
        <v>15.700000524520901</v>
      </c>
      <c r="E617" s="163" t="s">
        <v>4761</v>
      </c>
      <c r="F617" s="28" t="s">
        <v>1666</v>
      </c>
      <c r="G617" s="29" t="s">
        <v>1675</v>
      </c>
      <c r="H617" s="9" t="s">
        <v>8</v>
      </c>
      <c r="I617" s="9">
        <v>4</v>
      </c>
      <c r="J617" s="27"/>
      <c r="K617" s="27">
        <v>0.54</v>
      </c>
      <c r="L617" s="27">
        <v>4</v>
      </c>
      <c r="M617" s="27">
        <v>3.08</v>
      </c>
      <c r="N617" s="27">
        <f t="shared" si="64"/>
        <v>0.15254237288135594</v>
      </c>
      <c r="O617" s="9"/>
      <c r="P617" s="9">
        <v>1</v>
      </c>
      <c r="Q617" s="9">
        <v>2</v>
      </c>
      <c r="R617" s="9">
        <v>2</v>
      </c>
      <c r="S617" s="26">
        <f t="shared" si="70"/>
        <v>0</v>
      </c>
      <c r="T617" s="26">
        <f t="shared" si="65"/>
        <v>0</v>
      </c>
      <c r="U617" s="26">
        <f t="shared" si="66"/>
        <v>0</v>
      </c>
      <c r="V617" s="26">
        <f t="shared" si="67"/>
        <v>0</v>
      </c>
      <c r="W617" s="26">
        <f t="shared" si="68"/>
        <v>0</v>
      </c>
      <c r="X617" s="26">
        <f t="shared" si="69"/>
        <v>0</v>
      </c>
    </row>
    <row r="618" spans="1:24">
      <c r="A618" s="27" t="s">
        <v>3327</v>
      </c>
      <c r="B618" s="27">
        <v>5.44</v>
      </c>
      <c r="C618" s="27">
        <v>5.44</v>
      </c>
      <c r="D618" s="27">
        <v>4.2980000376701399</v>
      </c>
      <c r="E618" s="163" t="s">
        <v>4762</v>
      </c>
      <c r="F618" s="28" t="s">
        <v>1694</v>
      </c>
      <c r="G618" s="29" t="s">
        <v>413</v>
      </c>
      <c r="H618" s="9" t="s">
        <v>8</v>
      </c>
      <c r="I618" s="9">
        <v>4</v>
      </c>
      <c r="J618" s="27"/>
      <c r="K618" s="27">
        <v>4.3899999999999997</v>
      </c>
      <c r="L618" s="27">
        <v>0.22</v>
      </c>
      <c r="M618" s="27"/>
      <c r="N618" s="27">
        <f t="shared" si="64"/>
        <v>19.954545454545453</v>
      </c>
      <c r="O618" s="9"/>
      <c r="P618" s="9">
        <v>3</v>
      </c>
      <c r="Q618" s="9">
        <v>0</v>
      </c>
      <c r="R618" s="9"/>
      <c r="S618" s="26">
        <f t="shared" si="70"/>
        <v>0</v>
      </c>
      <c r="T618" s="26">
        <f t="shared" si="65"/>
        <v>0</v>
      </c>
      <c r="U618" s="26">
        <f t="shared" si="66"/>
        <v>0</v>
      </c>
      <c r="V618" s="26">
        <f t="shared" si="67"/>
        <v>0</v>
      </c>
      <c r="W618" s="26">
        <f t="shared" si="68"/>
        <v>0</v>
      </c>
      <c r="X618" s="26">
        <f t="shared" si="69"/>
        <v>0</v>
      </c>
    </row>
    <row r="619" spans="1:24">
      <c r="A619" s="27" t="s">
        <v>3328</v>
      </c>
      <c r="B619" s="27">
        <v>5.4</v>
      </c>
      <c r="C619" s="27">
        <v>5.4</v>
      </c>
      <c r="D619" s="27">
        <v>15.690000355243701</v>
      </c>
      <c r="E619" s="163" t="s">
        <v>4764</v>
      </c>
      <c r="F619" s="28" t="s">
        <v>1665</v>
      </c>
      <c r="G619" s="29" t="s">
        <v>414</v>
      </c>
      <c r="H619" s="9" t="s">
        <v>8</v>
      </c>
      <c r="I619" s="9">
        <v>3</v>
      </c>
      <c r="J619" s="27"/>
      <c r="K619" s="27">
        <v>5.68</v>
      </c>
      <c r="L619" s="27"/>
      <c r="M619" s="27"/>
      <c r="N619" s="27" t="e">
        <f t="shared" si="64"/>
        <v>#DIV/0!</v>
      </c>
      <c r="O619" s="9"/>
      <c r="P619" s="9">
        <v>2</v>
      </c>
      <c r="Q619" s="9"/>
      <c r="R619" s="9"/>
      <c r="S619" s="26">
        <f t="shared" si="70"/>
        <v>0</v>
      </c>
      <c r="T619" s="26">
        <f t="shared" si="65"/>
        <v>0</v>
      </c>
      <c r="U619" s="26">
        <f t="shared" si="66"/>
        <v>0</v>
      </c>
      <c r="V619" s="26">
        <f t="shared" si="67"/>
        <v>0</v>
      </c>
      <c r="W619" s="26">
        <f t="shared" si="68"/>
        <v>0</v>
      </c>
      <c r="X619" s="26">
        <f t="shared" si="69"/>
        <v>0</v>
      </c>
    </row>
    <row r="620" spans="1:24">
      <c r="A620" s="27" t="s">
        <v>3329</v>
      </c>
      <c r="B620" s="27">
        <v>5.4</v>
      </c>
      <c r="C620" s="27">
        <v>5.4</v>
      </c>
      <c r="D620" s="27">
        <v>11.8900001049042</v>
      </c>
      <c r="E620" s="163" t="s">
        <v>4763</v>
      </c>
      <c r="F620" s="28" t="s">
        <v>1677</v>
      </c>
      <c r="G620" s="29" t="s">
        <v>1673</v>
      </c>
      <c r="H620" s="9" t="s">
        <v>8</v>
      </c>
      <c r="I620" s="9">
        <v>4</v>
      </c>
      <c r="J620" s="27">
        <v>2.61</v>
      </c>
      <c r="K620" s="27">
        <v>4</v>
      </c>
      <c r="L620" s="27">
        <v>2.52</v>
      </c>
      <c r="M620" s="27">
        <v>3.64</v>
      </c>
      <c r="N620" s="27">
        <f t="shared" si="64"/>
        <v>1.073051948051948</v>
      </c>
      <c r="O620" s="9">
        <v>2</v>
      </c>
      <c r="P620" s="9">
        <v>2</v>
      </c>
      <c r="Q620" s="9">
        <v>2</v>
      </c>
      <c r="R620" s="9">
        <v>3</v>
      </c>
      <c r="S620" s="26">
        <f t="shared" si="70"/>
        <v>0</v>
      </c>
      <c r="T620" s="26">
        <f t="shared" si="65"/>
        <v>0</v>
      </c>
      <c r="U620" s="26">
        <f t="shared" si="66"/>
        <v>0</v>
      </c>
      <c r="V620" s="26">
        <f t="shared" si="67"/>
        <v>0</v>
      </c>
      <c r="W620" s="26">
        <f t="shared" si="68"/>
        <v>0</v>
      </c>
      <c r="X620" s="26">
        <f t="shared" si="69"/>
        <v>0</v>
      </c>
    </row>
    <row r="621" spans="1:24">
      <c r="A621" s="27" t="s">
        <v>3330</v>
      </c>
      <c r="B621" s="27">
        <v>5.39</v>
      </c>
      <c r="C621" s="27">
        <v>5.39</v>
      </c>
      <c r="D621" s="27">
        <v>26.019999384880101</v>
      </c>
      <c r="E621" s="163" t="s">
        <v>4765</v>
      </c>
      <c r="F621" s="28" t="s">
        <v>1676</v>
      </c>
      <c r="G621" s="29" t="s">
        <v>415</v>
      </c>
      <c r="H621" s="9" t="s">
        <v>8</v>
      </c>
      <c r="I621" s="9">
        <v>3</v>
      </c>
      <c r="J621" s="27">
        <v>2.0499999999999998</v>
      </c>
      <c r="K621" s="27">
        <v>3.11</v>
      </c>
      <c r="L621" s="27">
        <v>5.49</v>
      </c>
      <c r="M621" s="27">
        <v>4.6900000000000004</v>
      </c>
      <c r="N621" s="27">
        <f t="shared" si="64"/>
        <v>0.50687622789783893</v>
      </c>
      <c r="O621" s="9">
        <v>1</v>
      </c>
      <c r="P621" s="9">
        <v>2</v>
      </c>
      <c r="Q621" s="9">
        <v>3</v>
      </c>
      <c r="R621" s="9">
        <v>3</v>
      </c>
      <c r="S621" s="26">
        <f t="shared" si="70"/>
        <v>0</v>
      </c>
      <c r="T621" s="26">
        <f t="shared" si="65"/>
        <v>0</v>
      </c>
      <c r="U621" s="26">
        <f t="shared" si="66"/>
        <v>0</v>
      </c>
      <c r="V621" s="26">
        <f t="shared" si="67"/>
        <v>0</v>
      </c>
      <c r="W621" s="26">
        <f t="shared" si="68"/>
        <v>0</v>
      </c>
      <c r="X621" s="26">
        <f t="shared" si="69"/>
        <v>0</v>
      </c>
    </row>
    <row r="622" spans="1:24">
      <c r="A622" s="27" t="s">
        <v>3331</v>
      </c>
      <c r="B622" s="27">
        <v>5.37</v>
      </c>
      <c r="C622" s="27">
        <v>5.37</v>
      </c>
      <c r="D622" s="27">
        <v>4.0029998868703798</v>
      </c>
      <c r="E622" s="163" t="s">
        <v>4766</v>
      </c>
      <c r="F622" s="28" t="s">
        <v>1671</v>
      </c>
      <c r="G622" s="29" t="s">
        <v>1672</v>
      </c>
      <c r="H622" s="9" t="s">
        <v>8</v>
      </c>
      <c r="I622" s="9">
        <v>3</v>
      </c>
      <c r="J622" s="27">
        <v>5.64</v>
      </c>
      <c r="K622" s="27"/>
      <c r="L622" s="27"/>
      <c r="M622" s="27"/>
      <c r="N622" s="27" t="e">
        <f t="shared" si="64"/>
        <v>#DIV/0!</v>
      </c>
      <c r="O622" s="9">
        <v>3</v>
      </c>
      <c r="P622" s="9"/>
      <c r="Q622" s="9"/>
      <c r="R622" s="9"/>
      <c r="S622" s="26">
        <f t="shared" si="70"/>
        <v>0</v>
      </c>
      <c r="T622" s="26">
        <f t="shared" si="65"/>
        <v>0</v>
      </c>
      <c r="U622" s="26">
        <f t="shared" si="66"/>
        <v>0</v>
      </c>
      <c r="V622" s="26">
        <f t="shared" si="67"/>
        <v>0</v>
      </c>
      <c r="W622" s="26">
        <f t="shared" si="68"/>
        <v>0</v>
      </c>
      <c r="X622" s="26">
        <f t="shared" si="69"/>
        <v>0</v>
      </c>
    </row>
    <row r="623" spans="1:24">
      <c r="A623" s="27" t="s">
        <v>3332</v>
      </c>
      <c r="B623" s="27">
        <v>5.33</v>
      </c>
      <c r="C623" s="27">
        <v>5.33</v>
      </c>
      <c r="D623" s="27">
        <v>20.000000298023199</v>
      </c>
      <c r="E623" s="163" t="s">
        <v>4767</v>
      </c>
      <c r="F623" s="28" t="s">
        <v>1684</v>
      </c>
      <c r="G623" s="29" t="s">
        <v>1685</v>
      </c>
      <c r="H623" s="9" t="s">
        <v>8</v>
      </c>
      <c r="I623" s="9">
        <v>3</v>
      </c>
      <c r="J623" s="27">
        <v>2</v>
      </c>
      <c r="K623" s="27"/>
      <c r="L623" s="27">
        <v>5.42</v>
      </c>
      <c r="M623" s="27">
        <v>2</v>
      </c>
      <c r="N623" s="27">
        <f t="shared" si="64"/>
        <v>0.53908355795148244</v>
      </c>
      <c r="O623" s="9">
        <v>1</v>
      </c>
      <c r="P623" s="9"/>
      <c r="Q623" s="9">
        <v>3</v>
      </c>
      <c r="R623" s="9">
        <v>1</v>
      </c>
      <c r="S623" s="26">
        <f t="shared" si="70"/>
        <v>0</v>
      </c>
      <c r="T623" s="26">
        <f t="shared" si="65"/>
        <v>0</v>
      </c>
      <c r="U623" s="26">
        <f t="shared" si="66"/>
        <v>0</v>
      </c>
      <c r="V623" s="26">
        <f t="shared" si="67"/>
        <v>0</v>
      </c>
      <c r="W623" s="26">
        <f t="shared" si="68"/>
        <v>0</v>
      </c>
      <c r="X623" s="26">
        <f t="shared" si="69"/>
        <v>0</v>
      </c>
    </row>
    <row r="624" spans="1:24">
      <c r="A624" s="27" t="s">
        <v>3333</v>
      </c>
      <c r="B624" s="27">
        <v>5.31</v>
      </c>
      <c r="C624" s="27">
        <v>5.31</v>
      </c>
      <c r="D624" s="27">
        <v>10.429999977350199</v>
      </c>
      <c r="E624" s="163" t="s">
        <v>4768</v>
      </c>
      <c r="F624" s="28" t="s">
        <v>1683</v>
      </c>
      <c r="G624" s="29" t="s">
        <v>1686</v>
      </c>
      <c r="H624" s="9" t="s">
        <v>8</v>
      </c>
      <c r="I624" s="9">
        <v>3</v>
      </c>
      <c r="J624" s="27">
        <v>5.74</v>
      </c>
      <c r="K624" s="27">
        <v>2.0699999999999998</v>
      </c>
      <c r="L624" s="27">
        <v>2.0099999999999998</v>
      </c>
      <c r="M624" s="27">
        <v>2</v>
      </c>
      <c r="N624" s="27">
        <f t="shared" si="64"/>
        <v>1.9476309226932671</v>
      </c>
      <c r="O624" s="9">
        <v>3</v>
      </c>
      <c r="P624" s="9">
        <v>1</v>
      </c>
      <c r="Q624" s="9">
        <v>1</v>
      </c>
      <c r="R624" s="9">
        <v>1</v>
      </c>
      <c r="S624" s="26">
        <f t="shared" si="70"/>
        <v>0</v>
      </c>
      <c r="T624" s="26">
        <f t="shared" si="65"/>
        <v>0</v>
      </c>
      <c r="U624" s="26">
        <f t="shared" si="66"/>
        <v>0</v>
      </c>
      <c r="V624" s="26">
        <f t="shared" si="67"/>
        <v>0</v>
      </c>
      <c r="W624" s="26">
        <f t="shared" si="68"/>
        <v>0</v>
      </c>
      <c r="X624" s="26">
        <f t="shared" si="69"/>
        <v>0</v>
      </c>
    </row>
    <row r="625" spans="1:24">
      <c r="A625" s="27" t="s">
        <v>3334</v>
      </c>
      <c r="B625" s="27">
        <v>5.27</v>
      </c>
      <c r="C625" s="27">
        <v>5.27</v>
      </c>
      <c r="D625" s="27">
        <v>31.779998540878299</v>
      </c>
      <c r="E625" s="163" t="s">
        <v>4769</v>
      </c>
      <c r="F625" s="28" t="s">
        <v>1682</v>
      </c>
      <c r="G625" s="29" t="s">
        <v>416</v>
      </c>
      <c r="H625" s="9" t="s">
        <v>8</v>
      </c>
      <c r="I625" s="9">
        <v>3</v>
      </c>
      <c r="J625" s="27">
        <v>2</v>
      </c>
      <c r="K625" s="27">
        <v>4.6100000000000003</v>
      </c>
      <c r="L625" s="27">
        <v>2</v>
      </c>
      <c r="M625" s="27">
        <v>3.82</v>
      </c>
      <c r="N625" s="27">
        <f t="shared" si="64"/>
        <v>1.1357388316151202</v>
      </c>
      <c r="O625" s="9">
        <v>1</v>
      </c>
      <c r="P625" s="9">
        <v>3</v>
      </c>
      <c r="Q625" s="9">
        <v>1</v>
      </c>
      <c r="R625" s="9">
        <v>2</v>
      </c>
      <c r="S625" s="26">
        <f t="shared" si="70"/>
        <v>0</v>
      </c>
      <c r="T625" s="26">
        <f t="shared" si="65"/>
        <v>0</v>
      </c>
      <c r="U625" s="26">
        <f t="shared" si="66"/>
        <v>0</v>
      </c>
      <c r="V625" s="26">
        <f t="shared" si="67"/>
        <v>0</v>
      </c>
      <c r="W625" s="26">
        <f t="shared" si="68"/>
        <v>0</v>
      </c>
      <c r="X625" s="26">
        <f t="shared" si="69"/>
        <v>0</v>
      </c>
    </row>
    <row r="626" spans="1:24">
      <c r="A626" s="27" t="s">
        <v>3335</v>
      </c>
      <c r="B626" s="27">
        <v>5.26</v>
      </c>
      <c r="C626" s="27">
        <v>5.26</v>
      </c>
      <c r="D626" s="27">
        <v>16.0699993371964</v>
      </c>
      <c r="E626" s="163" t="s">
        <v>4770</v>
      </c>
      <c r="F626" s="28" t="s">
        <v>1681</v>
      </c>
      <c r="G626" s="29" t="s">
        <v>417</v>
      </c>
      <c r="H626" s="9" t="s">
        <v>8</v>
      </c>
      <c r="I626" s="9">
        <v>3</v>
      </c>
      <c r="J626" s="27"/>
      <c r="K626" s="27">
        <v>3.82</v>
      </c>
      <c r="L626" s="27">
        <v>0.95</v>
      </c>
      <c r="M626" s="27">
        <v>2</v>
      </c>
      <c r="N626" s="27">
        <f t="shared" si="64"/>
        <v>2.5898305084745759</v>
      </c>
      <c r="O626" s="9"/>
      <c r="P626" s="9">
        <v>2</v>
      </c>
      <c r="Q626" s="9">
        <v>1</v>
      </c>
      <c r="R626" s="9">
        <v>1</v>
      </c>
      <c r="S626" s="26">
        <f t="shared" si="70"/>
        <v>0</v>
      </c>
      <c r="T626" s="26">
        <f t="shared" si="65"/>
        <v>0</v>
      </c>
      <c r="U626" s="26">
        <f t="shared" si="66"/>
        <v>0</v>
      </c>
      <c r="V626" s="26">
        <f t="shared" si="67"/>
        <v>0</v>
      </c>
      <c r="W626" s="26">
        <f t="shared" si="68"/>
        <v>0</v>
      </c>
      <c r="X626" s="26">
        <f t="shared" si="69"/>
        <v>0</v>
      </c>
    </row>
    <row r="627" spans="1:24">
      <c r="A627" s="27" t="s">
        <v>3336</v>
      </c>
      <c r="B627" s="27">
        <v>5.25</v>
      </c>
      <c r="C627" s="27">
        <v>5.25</v>
      </c>
      <c r="D627" s="27">
        <v>3.2510001212358501</v>
      </c>
      <c r="E627" s="163" t="s">
        <v>4771</v>
      </c>
      <c r="F627" s="28" t="s">
        <v>1680</v>
      </c>
      <c r="G627" s="29" t="s">
        <v>1688</v>
      </c>
      <c r="H627" s="9" t="s">
        <v>8</v>
      </c>
      <c r="I627" s="9">
        <v>3</v>
      </c>
      <c r="J627" s="27"/>
      <c r="K627" s="27">
        <v>5.66</v>
      </c>
      <c r="L627" s="27"/>
      <c r="M627" s="27"/>
      <c r="N627" s="27" t="e">
        <f t="shared" si="64"/>
        <v>#DIV/0!</v>
      </c>
      <c r="O627" s="9"/>
      <c r="P627" s="9">
        <v>3</v>
      </c>
      <c r="Q627" s="9"/>
      <c r="R627" s="9"/>
      <c r="S627" s="26">
        <f t="shared" si="70"/>
        <v>0</v>
      </c>
      <c r="T627" s="26">
        <f t="shared" si="65"/>
        <v>0</v>
      </c>
      <c r="U627" s="26">
        <f t="shared" si="66"/>
        <v>0</v>
      </c>
      <c r="V627" s="26">
        <f t="shared" si="67"/>
        <v>0</v>
      </c>
      <c r="W627" s="26">
        <f t="shared" si="68"/>
        <v>0</v>
      </c>
      <c r="X627" s="26">
        <f t="shared" si="69"/>
        <v>0</v>
      </c>
    </row>
    <row r="628" spans="1:24">
      <c r="A628" s="27" t="s">
        <v>3337</v>
      </c>
      <c r="B628" s="27">
        <v>5.25</v>
      </c>
      <c r="C628" s="27">
        <v>5.25</v>
      </c>
      <c r="D628" s="27">
        <v>5.0489999353885704</v>
      </c>
      <c r="E628" s="163" t="s">
        <v>4772</v>
      </c>
      <c r="F628" s="28" t="s">
        <v>1689</v>
      </c>
      <c r="G628" s="29" t="s">
        <v>1690</v>
      </c>
      <c r="H628" s="9" t="s">
        <v>8</v>
      </c>
      <c r="I628" s="9">
        <v>3</v>
      </c>
      <c r="J628" s="27"/>
      <c r="K628" s="27">
        <v>5.41</v>
      </c>
      <c r="L628" s="27"/>
      <c r="M628" s="27"/>
      <c r="N628" s="27" t="e">
        <f t="shared" si="64"/>
        <v>#DIV/0!</v>
      </c>
      <c r="O628" s="9"/>
      <c r="P628" s="9">
        <v>3</v>
      </c>
      <c r="Q628" s="9"/>
      <c r="R628" s="9"/>
      <c r="S628" s="26">
        <f t="shared" si="70"/>
        <v>0</v>
      </c>
      <c r="T628" s="26">
        <f t="shared" si="65"/>
        <v>0</v>
      </c>
      <c r="U628" s="26">
        <f t="shared" si="66"/>
        <v>0</v>
      </c>
      <c r="V628" s="26">
        <f t="shared" si="67"/>
        <v>0</v>
      </c>
      <c r="W628" s="26">
        <f t="shared" si="68"/>
        <v>0</v>
      </c>
      <c r="X628" s="26">
        <f t="shared" si="69"/>
        <v>0</v>
      </c>
    </row>
    <row r="629" spans="1:24">
      <c r="A629" s="27" t="s">
        <v>3338</v>
      </c>
      <c r="B629" s="27">
        <v>5.24</v>
      </c>
      <c r="C629" s="27">
        <v>33.74</v>
      </c>
      <c r="D629" s="27">
        <v>58.910000324249303</v>
      </c>
      <c r="E629" s="163" t="s">
        <v>4774</v>
      </c>
      <c r="F629" s="28" t="s">
        <v>1692</v>
      </c>
      <c r="G629" s="29" t="s">
        <v>1691</v>
      </c>
      <c r="H629" s="9" t="s">
        <v>8</v>
      </c>
      <c r="I629" s="9">
        <v>27</v>
      </c>
      <c r="J629" s="27"/>
      <c r="K629" s="27">
        <v>16.63</v>
      </c>
      <c r="L629" s="27">
        <v>2.16</v>
      </c>
      <c r="M629" s="27">
        <v>2.19</v>
      </c>
      <c r="N629" s="27">
        <f t="shared" si="64"/>
        <v>7.6459770114942529</v>
      </c>
      <c r="O629" s="9"/>
      <c r="P629" s="9">
        <v>11</v>
      </c>
      <c r="Q629" s="9">
        <v>18</v>
      </c>
      <c r="R629" s="9">
        <v>21</v>
      </c>
      <c r="S629" s="26">
        <f t="shared" si="70"/>
        <v>0</v>
      </c>
      <c r="T629" s="26">
        <f t="shared" si="65"/>
        <v>0</v>
      </c>
      <c r="U629" s="26">
        <f t="shared" si="66"/>
        <v>0</v>
      </c>
      <c r="V629" s="26">
        <f t="shared" si="67"/>
        <v>0</v>
      </c>
      <c r="W629" s="26">
        <f t="shared" si="68"/>
        <v>0</v>
      </c>
      <c r="X629" s="26">
        <f t="shared" si="69"/>
        <v>0</v>
      </c>
    </row>
    <row r="630" spans="1:24">
      <c r="A630" s="27" t="s">
        <v>3339</v>
      </c>
      <c r="B630" s="27">
        <v>5.24</v>
      </c>
      <c r="C630" s="27">
        <v>5.24</v>
      </c>
      <c r="D630" s="27">
        <v>21.789999306201899</v>
      </c>
      <c r="E630" s="163" t="s">
        <v>4773</v>
      </c>
      <c r="F630" s="28" t="s">
        <v>1693</v>
      </c>
      <c r="G630" s="29" t="s">
        <v>418</v>
      </c>
      <c r="H630" s="9" t="s">
        <v>8</v>
      </c>
      <c r="I630" s="9">
        <v>3</v>
      </c>
      <c r="J630" s="27">
        <v>3.59</v>
      </c>
      <c r="K630" s="27">
        <v>2.13</v>
      </c>
      <c r="L630" s="27">
        <v>2</v>
      </c>
      <c r="M630" s="27">
        <v>1.25</v>
      </c>
      <c r="N630" s="27">
        <f t="shared" si="64"/>
        <v>1.76</v>
      </c>
      <c r="O630" s="9">
        <v>3</v>
      </c>
      <c r="P630" s="9">
        <v>1</v>
      </c>
      <c r="Q630" s="9">
        <v>1</v>
      </c>
      <c r="R630" s="9">
        <v>1</v>
      </c>
      <c r="S630" s="26">
        <f t="shared" si="70"/>
        <v>0</v>
      </c>
      <c r="T630" s="26">
        <f t="shared" si="65"/>
        <v>0</v>
      </c>
      <c r="U630" s="26">
        <f t="shared" si="66"/>
        <v>0</v>
      </c>
      <c r="V630" s="26">
        <f t="shared" si="67"/>
        <v>0</v>
      </c>
      <c r="W630" s="26">
        <f t="shared" si="68"/>
        <v>0</v>
      </c>
      <c r="X630" s="26">
        <f t="shared" si="69"/>
        <v>0</v>
      </c>
    </row>
    <row r="631" spans="1:24">
      <c r="A631" s="27" t="s">
        <v>3340</v>
      </c>
      <c r="B631" s="27">
        <v>5.21</v>
      </c>
      <c r="C631" s="27">
        <v>5.21</v>
      </c>
      <c r="D631" s="27">
        <v>16.140000522136699</v>
      </c>
      <c r="E631" s="163" t="s">
        <v>4776</v>
      </c>
      <c r="F631" s="28" t="s">
        <v>1695</v>
      </c>
      <c r="G631" s="29" t="s">
        <v>419</v>
      </c>
      <c r="H631" s="9" t="s">
        <v>8</v>
      </c>
      <c r="I631" s="9">
        <v>3</v>
      </c>
      <c r="J631" s="27"/>
      <c r="K631" s="27">
        <v>3.8</v>
      </c>
      <c r="L631" s="27">
        <v>3.22</v>
      </c>
      <c r="M631" s="27">
        <v>0.77</v>
      </c>
      <c r="N631" s="27">
        <f t="shared" si="64"/>
        <v>1.9047619047619047</v>
      </c>
      <c r="O631" s="9"/>
      <c r="P631" s="9">
        <v>2</v>
      </c>
      <c r="Q631" s="9">
        <v>2</v>
      </c>
      <c r="R631" s="9">
        <v>1</v>
      </c>
      <c r="S631" s="26">
        <f t="shared" si="70"/>
        <v>0</v>
      </c>
      <c r="T631" s="26">
        <f t="shared" si="65"/>
        <v>0</v>
      </c>
      <c r="U631" s="26">
        <f t="shared" si="66"/>
        <v>0</v>
      </c>
      <c r="V631" s="26">
        <f t="shared" si="67"/>
        <v>0</v>
      </c>
      <c r="W631" s="26">
        <f t="shared" si="68"/>
        <v>0</v>
      </c>
      <c r="X631" s="26">
        <f t="shared" si="69"/>
        <v>0</v>
      </c>
    </row>
    <row r="632" spans="1:24">
      <c r="A632" s="27" t="s">
        <v>3341</v>
      </c>
      <c r="B632" s="27">
        <v>5.21</v>
      </c>
      <c r="C632" s="27">
        <v>5.21</v>
      </c>
      <c r="D632" s="27">
        <v>24.420000612735699</v>
      </c>
      <c r="E632" s="163" t="s">
        <v>4777</v>
      </c>
      <c r="F632" s="28" t="s">
        <v>1696</v>
      </c>
      <c r="G632" s="29" t="s">
        <v>1697</v>
      </c>
      <c r="H632" s="9" t="s">
        <v>8</v>
      </c>
      <c r="I632" s="9">
        <v>3</v>
      </c>
      <c r="J632" s="27">
        <v>2</v>
      </c>
      <c r="K632" s="27">
        <v>5.42</v>
      </c>
      <c r="L632" s="27"/>
      <c r="M632" s="27"/>
      <c r="N632" s="27" t="e">
        <f t="shared" si="64"/>
        <v>#DIV/0!</v>
      </c>
      <c r="O632" s="9">
        <v>1</v>
      </c>
      <c r="P632" s="9">
        <v>3</v>
      </c>
      <c r="Q632" s="9"/>
      <c r="R632" s="9"/>
      <c r="S632" s="26">
        <f t="shared" si="70"/>
        <v>0</v>
      </c>
      <c r="T632" s="26">
        <f t="shared" si="65"/>
        <v>0</v>
      </c>
      <c r="U632" s="26">
        <f t="shared" si="66"/>
        <v>0</v>
      </c>
      <c r="V632" s="26">
        <f t="shared" si="67"/>
        <v>0</v>
      </c>
      <c r="W632" s="26">
        <f t="shared" si="68"/>
        <v>0</v>
      </c>
      <c r="X632" s="26">
        <f t="shared" si="69"/>
        <v>0</v>
      </c>
    </row>
    <row r="633" spans="1:24">
      <c r="A633" s="27" t="s">
        <v>3342</v>
      </c>
      <c r="B633" s="27">
        <v>5.21</v>
      </c>
      <c r="C633" s="27">
        <v>5.21</v>
      </c>
      <c r="D633" s="27">
        <v>25.979998707771301</v>
      </c>
      <c r="E633" s="163" t="s">
        <v>4775</v>
      </c>
      <c r="F633" s="28" t="s">
        <v>4113</v>
      </c>
      <c r="G633" s="29" t="s">
        <v>1698</v>
      </c>
      <c r="H633" s="9" t="s">
        <v>8</v>
      </c>
      <c r="I633" s="9">
        <v>3</v>
      </c>
      <c r="J633" s="27">
        <v>3</v>
      </c>
      <c r="K633" s="27">
        <v>4</v>
      </c>
      <c r="L633" s="27">
        <v>4</v>
      </c>
      <c r="M633" s="27">
        <v>1.57</v>
      </c>
      <c r="N633" s="27">
        <f t="shared" si="64"/>
        <v>1.2567324955116697</v>
      </c>
      <c r="O633" s="9">
        <v>2</v>
      </c>
      <c r="P633" s="9">
        <v>2</v>
      </c>
      <c r="Q633" s="9">
        <v>2</v>
      </c>
      <c r="R633" s="9">
        <v>1</v>
      </c>
      <c r="S633" s="26">
        <f t="shared" si="70"/>
        <v>0</v>
      </c>
      <c r="T633" s="26">
        <f t="shared" si="65"/>
        <v>0</v>
      </c>
      <c r="U633" s="26">
        <f t="shared" si="66"/>
        <v>0</v>
      </c>
      <c r="V633" s="26">
        <f t="shared" si="67"/>
        <v>0</v>
      </c>
      <c r="W633" s="26">
        <f t="shared" si="68"/>
        <v>0</v>
      </c>
      <c r="X633" s="26">
        <f t="shared" si="69"/>
        <v>0</v>
      </c>
    </row>
    <row r="634" spans="1:24">
      <c r="A634" s="27" t="s">
        <v>3343</v>
      </c>
      <c r="B634" s="27">
        <v>5.18</v>
      </c>
      <c r="C634" s="27">
        <v>5.18</v>
      </c>
      <c r="D634" s="27">
        <v>7.3679998517036402</v>
      </c>
      <c r="E634" s="163" t="s">
        <v>4778</v>
      </c>
      <c r="F634" s="28" t="s">
        <v>1700</v>
      </c>
      <c r="G634" s="29" t="s">
        <v>420</v>
      </c>
      <c r="H634" s="9" t="s">
        <v>8</v>
      </c>
      <c r="I634" s="9">
        <v>3</v>
      </c>
      <c r="J634" s="27"/>
      <c r="K634" s="27">
        <v>5.38</v>
      </c>
      <c r="L634" s="27"/>
      <c r="M634" s="27"/>
      <c r="N634" s="27" t="e">
        <f t="shared" si="64"/>
        <v>#DIV/0!</v>
      </c>
      <c r="O634" s="9"/>
      <c r="P634" s="9">
        <v>3</v>
      </c>
      <c r="Q634" s="9"/>
      <c r="R634" s="9"/>
      <c r="S634" s="26">
        <f t="shared" si="70"/>
        <v>0</v>
      </c>
      <c r="T634" s="26">
        <f t="shared" si="65"/>
        <v>0</v>
      </c>
      <c r="U634" s="26">
        <f t="shared" si="66"/>
        <v>0</v>
      </c>
      <c r="V634" s="26">
        <f t="shared" si="67"/>
        <v>0</v>
      </c>
      <c r="W634" s="26">
        <f t="shared" si="68"/>
        <v>0</v>
      </c>
      <c r="X634" s="26">
        <f t="shared" si="69"/>
        <v>0</v>
      </c>
    </row>
    <row r="635" spans="1:24">
      <c r="A635" s="27" t="s">
        <v>3344</v>
      </c>
      <c r="B635" s="27">
        <v>5.16</v>
      </c>
      <c r="C635" s="27">
        <v>5.16</v>
      </c>
      <c r="D635" s="27">
        <v>6.7929998040199298</v>
      </c>
      <c r="E635" s="163" t="s">
        <v>4779</v>
      </c>
      <c r="F635" s="28" t="s">
        <v>1699</v>
      </c>
      <c r="G635" s="29" t="s">
        <v>421</v>
      </c>
      <c r="H635" s="9" t="s">
        <v>8</v>
      </c>
      <c r="I635" s="9">
        <v>4</v>
      </c>
      <c r="J635" s="27"/>
      <c r="K635" s="27">
        <v>2.0299999999999998</v>
      </c>
      <c r="L635" s="27">
        <v>2</v>
      </c>
      <c r="M635" s="27"/>
      <c r="N635" s="27">
        <f t="shared" si="64"/>
        <v>1.0149999999999999</v>
      </c>
      <c r="O635" s="9"/>
      <c r="P635" s="9">
        <v>1</v>
      </c>
      <c r="Q635" s="9">
        <v>1</v>
      </c>
      <c r="R635" s="9"/>
      <c r="S635" s="26">
        <f t="shared" si="70"/>
        <v>0</v>
      </c>
      <c r="T635" s="26">
        <f t="shared" si="65"/>
        <v>0</v>
      </c>
      <c r="U635" s="26">
        <f t="shared" si="66"/>
        <v>0</v>
      </c>
      <c r="V635" s="26">
        <f t="shared" si="67"/>
        <v>0</v>
      </c>
      <c r="W635" s="26">
        <f t="shared" si="68"/>
        <v>0</v>
      </c>
      <c r="X635" s="26">
        <f t="shared" si="69"/>
        <v>0</v>
      </c>
    </row>
    <row r="636" spans="1:24">
      <c r="A636" s="27" t="s">
        <v>3345</v>
      </c>
      <c r="B636" s="27">
        <v>5.09</v>
      </c>
      <c r="C636" s="27">
        <v>5.09</v>
      </c>
      <c r="D636" s="27">
        <v>41.670000553131104</v>
      </c>
      <c r="E636" s="163" t="s">
        <v>4780</v>
      </c>
      <c r="F636" s="28" t="s">
        <v>1701</v>
      </c>
      <c r="G636" s="29" t="s">
        <v>422</v>
      </c>
      <c r="H636" s="9" t="s">
        <v>8</v>
      </c>
      <c r="I636" s="9">
        <v>4</v>
      </c>
      <c r="J636" s="27">
        <v>2.84</v>
      </c>
      <c r="K636" s="27">
        <v>2</v>
      </c>
      <c r="L636" s="27"/>
      <c r="M636" s="27">
        <v>3.35</v>
      </c>
      <c r="N636" s="27">
        <f t="shared" si="64"/>
        <v>0.72238805970149245</v>
      </c>
      <c r="O636" s="9">
        <v>2</v>
      </c>
      <c r="P636" s="9">
        <v>2</v>
      </c>
      <c r="Q636" s="9"/>
      <c r="R636" s="9">
        <v>2</v>
      </c>
      <c r="S636" s="26">
        <f t="shared" si="70"/>
        <v>0</v>
      </c>
      <c r="T636" s="26">
        <f t="shared" si="65"/>
        <v>0</v>
      </c>
      <c r="U636" s="26">
        <f t="shared" si="66"/>
        <v>0</v>
      </c>
      <c r="V636" s="26">
        <f t="shared" si="67"/>
        <v>0</v>
      </c>
      <c r="W636" s="26">
        <f t="shared" si="68"/>
        <v>0</v>
      </c>
      <c r="X636" s="26">
        <f t="shared" si="69"/>
        <v>0</v>
      </c>
    </row>
    <row r="637" spans="1:24">
      <c r="A637" s="27" t="s">
        <v>3346</v>
      </c>
      <c r="B637" s="27">
        <v>5.07</v>
      </c>
      <c r="C637" s="27">
        <v>5.07</v>
      </c>
      <c r="D637" s="27">
        <v>22.689999639987899</v>
      </c>
      <c r="E637" s="163" t="s">
        <v>4782</v>
      </c>
      <c r="F637" s="28" t="s">
        <v>1702</v>
      </c>
      <c r="G637" s="29" t="s">
        <v>423</v>
      </c>
      <c r="H637" s="9" t="s">
        <v>8</v>
      </c>
      <c r="I637" s="9">
        <v>3</v>
      </c>
      <c r="J637" s="27">
        <v>2.46</v>
      </c>
      <c r="K637" s="27">
        <v>5.25</v>
      </c>
      <c r="L637" s="27">
        <v>2</v>
      </c>
      <c r="M637" s="27">
        <v>2</v>
      </c>
      <c r="N637" s="27">
        <f t="shared" si="64"/>
        <v>1.9275</v>
      </c>
      <c r="O637" s="9">
        <v>1</v>
      </c>
      <c r="P637" s="9">
        <v>3</v>
      </c>
      <c r="Q637" s="9">
        <v>1</v>
      </c>
      <c r="R637" s="9">
        <v>1</v>
      </c>
      <c r="S637" s="26">
        <f t="shared" si="70"/>
        <v>0</v>
      </c>
      <c r="T637" s="26">
        <f t="shared" si="65"/>
        <v>0</v>
      </c>
      <c r="U637" s="26">
        <f t="shared" si="66"/>
        <v>0</v>
      </c>
      <c r="V637" s="26">
        <f t="shared" si="67"/>
        <v>0</v>
      </c>
      <c r="W637" s="26">
        <f t="shared" si="68"/>
        <v>0</v>
      </c>
      <c r="X637" s="26">
        <f t="shared" si="69"/>
        <v>0</v>
      </c>
    </row>
    <row r="638" spans="1:24">
      <c r="A638" s="27" t="s">
        <v>3347</v>
      </c>
      <c r="B638" s="27">
        <v>5.07</v>
      </c>
      <c r="C638" s="27">
        <v>5.07</v>
      </c>
      <c r="D638" s="27">
        <v>21.699999272823302</v>
      </c>
      <c r="E638" s="163" t="s">
        <v>4781</v>
      </c>
      <c r="F638" s="28" t="s">
        <v>1703</v>
      </c>
      <c r="G638" s="29" t="s">
        <v>424</v>
      </c>
      <c r="H638" s="9" t="s">
        <v>8</v>
      </c>
      <c r="I638" s="9">
        <v>3</v>
      </c>
      <c r="J638" s="27"/>
      <c r="K638" s="27">
        <v>3.03</v>
      </c>
      <c r="L638" s="27">
        <v>4</v>
      </c>
      <c r="M638" s="27">
        <v>2.4300000000000002</v>
      </c>
      <c r="N638" s="27">
        <f t="shared" si="64"/>
        <v>0.94245723172628304</v>
      </c>
      <c r="O638" s="9"/>
      <c r="P638" s="9">
        <v>2</v>
      </c>
      <c r="Q638" s="9">
        <v>2</v>
      </c>
      <c r="R638" s="9">
        <v>2</v>
      </c>
      <c r="S638" s="26">
        <f t="shared" si="70"/>
        <v>0</v>
      </c>
      <c r="T638" s="26">
        <f t="shared" si="65"/>
        <v>0</v>
      </c>
      <c r="U638" s="26">
        <f t="shared" si="66"/>
        <v>0</v>
      </c>
      <c r="V638" s="26">
        <f t="shared" si="67"/>
        <v>0</v>
      </c>
      <c r="W638" s="26">
        <f t="shared" si="68"/>
        <v>0</v>
      </c>
      <c r="X638" s="26">
        <f t="shared" si="69"/>
        <v>0</v>
      </c>
    </row>
    <row r="639" spans="1:24">
      <c r="A639" s="27" t="s">
        <v>3348</v>
      </c>
      <c r="B639" s="27">
        <v>5.05</v>
      </c>
      <c r="C639" s="27">
        <v>5.05</v>
      </c>
      <c r="D639" s="27">
        <v>6.6739998757839203</v>
      </c>
      <c r="E639" s="163" t="s">
        <v>4783</v>
      </c>
      <c r="F639" s="28" t="s">
        <v>1708</v>
      </c>
      <c r="G639" s="29" t="s">
        <v>425</v>
      </c>
      <c r="H639" s="9" t="s">
        <v>8</v>
      </c>
      <c r="I639" s="9">
        <v>4</v>
      </c>
      <c r="J639" s="27">
        <v>0.79</v>
      </c>
      <c r="K639" s="27">
        <v>2</v>
      </c>
      <c r="L639" s="27">
        <v>2</v>
      </c>
      <c r="M639" s="27"/>
      <c r="N639" s="27">
        <f t="shared" si="64"/>
        <v>0.69750000000000001</v>
      </c>
      <c r="O639" s="9">
        <v>1</v>
      </c>
      <c r="P639" s="9">
        <v>2</v>
      </c>
      <c r="Q639" s="9">
        <v>1</v>
      </c>
      <c r="R639" s="9"/>
      <c r="S639" s="26">
        <f t="shared" si="70"/>
        <v>0</v>
      </c>
      <c r="T639" s="26">
        <f t="shared" si="65"/>
        <v>0</v>
      </c>
      <c r="U639" s="26">
        <f t="shared" si="66"/>
        <v>0</v>
      </c>
      <c r="V639" s="26">
        <f t="shared" si="67"/>
        <v>0</v>
      </c>
      <c r="W639" s="26">
        <f t="shared" si="68"/>
        <v>0</v>
      </c>
      <c r="X639" s="26">
        <f t="shared" si="69"/>
        <v>0</v>
      </c>
    </row>
    <row r="640" spans="1:24">
      <c r="A640" s="27" t="s">
        <v>3349</v>
      </c>
      <c r="B640" s="27">
        <v>5.03</v>
      </c>
      <c r="C640" s="27">
        <v>5.03</v>
      </c>
      <c r="D640" s="27">
        <v>14.980000257492099</v>
      </c>
      <c r="E640" s="163" t="s">
        <v>4784</v>
      </c>
      <c r="F640" s="28" t="s">
        <v>1704</v>
      </c>
      <c r="G640" s="29" t="s">
        <v>426</v>
      </c>
      <c r="H640" s="9" t="s">
        <v>8</v>
      </c>
      <c r="I640" s="9">
        <v>3</v>
      </c>
      <c r="J640" s="27">
        <v>2</v>
      </c>
      <c r="K640" s="27">
        <v>3</v>
      </c>
      <c r="L640" s="27"/>
      <c r="M640" s="27">
        <v>4</v>
      </c>
      <c r="N640" s="27">
        <f t="shared" si="64"/>
        <v>0.625</v>
      </c>
      <c r="O640" s="9">
        <v>1</v>
      </c>
      <c r="P640" s="9">
        <v>2</v>
      </c>
      <c r="Q640" s="9"/>
      <c r="R640" s="9">
        <v>2</v>
      </c>
      <c r="S640" s="26">
        <f t="shared" si="70"/>
        <v>0</v>
      </c>
      <c r="T640" s="26">
        <f t="shared" si="65"/>
        <v>0</v>
      </c>
      <c r="U640" s="26">
        <f t="shared" si="66"/>
        <v>0</v>
      </c>
      <c r="V640" s="26">
        <f t="shared" si="67"/>
        <v>0</v>
      </c>
      <c r="W640" s="26">
        <f t="shared" si="68"/>
        <v>0</v>
      </c>
      <c r="X640" s="26">
        <f t="shared" si="69"/>
        <v>0</v>
      </c>
    </row>
    <row r="641" spans="1:24">
      <c r="A641" s="27" t="s">
        <v>3350</v>
      </c>
      <c r="B641" s="27">
        <v>5</v>
      </c>
      <c r="C641" s="27">
        <v>5</v>
      </c>
      <c r="D641" s="27">
        <v>2.72100009024143</v>
      </c>
      <c r="E641" s="163" t="s">
        <v>4785</v>
      </c>
      <c r="F641" s="28" t="s">
        <v>1705</v>
      </c>
      <c r="G641" s="29" t="s">
        <v>1706</v>
      </c>
      <c r="H641" s="9" t="s">
        <v>8</v>
      </c>
      <c r="I641" s="9">
        <v>2</v>
      </c>
      <c r="J641" s="27"/>
      <c r="K641" s="27">
        <v>4.42</v>
      </c>
      <c r="L641" s="27">
        <v>5</v>
      </c>
      <c r="M641" s="27"/>
      <c r="N641" s="27">
        <f t="shared" si="64"/>
        <v>0.88400000000000001</v>
      </c>
      <c r="O641" s="9"/>
      <c r="P641" s="9">
        <v>2</v>
      </c>
      <c r="Q641" s="9">
        <v>2</v>
      </c>
      <c r="R641" s="9"/>
      <c r="S641" s="26">
        <f t="shared" si="70"/>
        <v>0</v>
      </c>
      <c r="T641" s="26">
        <f t="shared" si="65"/>
        <v>0</v>
      </c>
      <c r="U641" s="26">
        <f t="shared" si="66"/>
        <v>0</v>
      </c>
      <c r="V641" s="26">
        <f t="shared" si="67"/>
        <v>0</v>
      </c>
      <c r="W641" s="26">
        <f t="shared" si="68"/>
        <v>0</v>
      </c>
      <c r="X641" s="26">
        <f t="shared" si="69"/>
        <v>0</v>
      </c>
    </row>
    <row r="642" spans="1:24">
      <c r="A642" s="27" t="s">
        <v>3351</v>
      </c>
      <c r="B642" s="27">
        <v>5</v>
      </c>
      <c r="C642" s="27">
        <v>5</v>
      </c>
      <c r="D642" s="27">
        <v>21.340000629424999</v>
      </c>
      <c r="E642" s="163" t="s">
        <v>4786</v>
      </c>
      <c r="F642" s="28" t="s">
        <v>31</v>
      </c>
      <c r="G642" s="29" t="s">
        <v>427</v>
      </c>
      <c r="H642" s="9" t="s">
        <v>8</v>
      </c>
      <c r="I642" s="9">
        <v>6</v>
      </c>
      <c r="J642" s="27"/>
      <c r="K642" s="27"/>
      <c r="L642" s="27">
        <v>5.14</v>
      </c>
      <c r="M642" s="27">
        <v>4</v>
      </c>
      <c r="N642" s="27" t="e">
        <f t="shared" si="64"/>
        <v>#DIV/0!</v>
      </c>
      <c r="O642" s="9"/>
      <c r="P642" s="9"/>
      <c r="Q642" s="9">
        <v>5</v>
      </c>
      <c r="R642" s="9">
        <v>5</v>
      </c>
      <c r="S642" s="26">
        <f t="shared" si="70"/>
        <v>0</v>
      </c>
      <c r="T642" s="26">
        <f t="shared" si="65"/>
        <v>1</v>
      </c>
      <c r="U642" s="26">
        <f t="shared" si="66"/>
        <v>1</v>
      </c>
      <c r="V642" s="26">
        <f t="shared" si="67"/>
        <v>0</v>
      </c>
      <c r="W642" s="26">
        <f t="shared" si="68"/>
        <v>0</v>
      </c>
      <c r="X642" s="26">
        <f t="shared" si="69"/>
        <v>0</v>
      </c>
    </row>
    <row r="643" spans="1:24">
      <c r="A643" s="27" t="s">
        <v>3352</v>
      </c>
      <c r="B643" s="27">
        <v>4.9800000000000004</v>
      </c>
      <c r="C643" s="27">
        <v>4.9800000000000004</v>
      </c>
      <c r="D643" s="27">
        <v>16.269999742507899</v>
      </c>
      <c r="E643" s="163" t="s">
        <v>4235</v>
      </c>
      <c r="F643" s="28" t="s">
        <v>1707</v>
      </c>
      <c r="G643" s="29" t="s">
        <v>428</v>
      </c>
      <c r="H643" s="9" t="s">
        <v>8</v>
      </c>
      <c r="I643" s="9">
        <v>3</v>
      </c>
      <c r="J643" s="27">
        <v>4.88</v>
      </c>
      <c r="K643" s="27">
        <v>2</v>
      </c>
      <c r="L643" s="27">
        <v>0.89</v>
      </c>
      <c r="M643" s="27"/>
      <c r="N643" s="27">
        <f t="shared" ref="N643:N706" si="71">AVERAGE(J643:K643)/AVERAGE(L643:M643)</f>
        <v>3.8651685393258424</v>
      </c>
      <c r="O643" s="9">
        <v>3</v>
      </c>
      <c r="P643" s="9">
        <v>1</v>
      </c>
      <c r="Q643" s="9">
        <v>1</v>
      </c>
      <c r="R643" s="9"/>
      <c r="S643" s="26">
        <f t="shared" si="70"/>
        <v>0</v>
      </c>
      <c r="T643" s="26">
        <f t="shared" ref="T643:T706" si="72">COUNTIFS(L643,"&gt;3.99",M643,"&gt;3.99",J643,"",K643,"")</f>
        <v>0</v>
      </c>
      <c r="U643" s="26">
        <f t="shared" ref="U643:U706" si="73">COUNTIF(S643:T643,"1")</f>
        <v>0</v>
      </c>
      <c r="V643" s="26">
        <f t="shared" ref="V643:V706" si="74">COUNTIFS(J643,"&gt;3.99",K643,"&gt;3.99",N643,"&gt;1.999")</f>
        <v>0</v>
      </c>
      <c r="W643" s="26">
        <f t="shared" ref="W643:W706" si="75">COUNTIFS(J643,"&gt;3.99",K643,"&gt;3.99",L643,"",M643,"")</f>
        <v>0</v>
      </c>
      <c r="X643" s="26">
        <f t="shared" ref="X643:X706" si="76">COUNTIF(V643:W643,"1")</f>
        <v>0</v>
      </c>
    </row>
    <row r="644" spans="1:24">
      <c r="A644" s="27" t="s">
        <v>3353</v>
      </c>
      <c r="B644" s="27">
        <v>4.9400000000000004</v>
      </c>
      <c r="C644" s="27">
        <v>4.9400000000000004</v>
      </c>
      <c r="D644" s="27">
        <v>5.3720001131296202</v>
      </c>
      <c r="E644" s="163" t="s">
        <v>4787</v>
      </c>
      <c r="F644" s="28" t="s">
        <v>1709</v>
      </c>
      <c r="G644" s="29" t="s">
        <v>429</v>
      </c>
      <c r="H644" s="9" t="s">
        <v>8</v>
      </c>
      <c r="I644" s="9">
        <v>3</v>
      </c>
      <c r="J644" s="27"/>
      <c r="K644" s="27">
        <v>3.74</v>
      </c>
      <c r="L644" s="27">
        <v>0.93</v>
      </c>
      <c r="M644" s="27"/>
      <c r="N644" s="27">
        <f t="shared" si="71"/>
        <v>4.021505376344086</v>
      </c>
      <c r="O644" s="9"/>
      <c r="P644" s="9">
        <v>2</v>
      </c>
      <c r="Q644" s="9">
        <v>1</v>
      </c>
      <c r="R644" s="9"/>
      <c r="S644" s="26">
        <f t="shared" si="70"/>
        <v>0</v>
      </c>
      <c r="T644" s="26">
        <f t="shared" si="72"/>
        <v>0</v>
      </c>
      <c r="U644" s="26">
        <f t="shared" si="73"/>
        <v>0</v>
      </c>
      <c r="V644" s="26">
        <f t="shared" si="74"/>
        <v>0</v>
      </c>
      <c r="W644" s="26">
        <f t="shared" si="75"/>
        <v>0</v>
      </c>
      <c r="X644" s="26">
        <f t="shared" si="76"/>
        <v>0</v>
      </c>
    </row>
    <row r="645" spans="1:24" s="15" customFormat="1">
      <c r="A645" s="27" t="s">
        <v>3354</v>
      </c>
      <c r="B645" s="27">
        <v>4.9400000000000004</v>
      </c>
      <c r="C645" s="27">
        <v>4.9400000000000004</v>
      </c>
      <c r="D645" s="27">
        <v>3.5790000110864599</v>
      </c>
      <c r="E645" s="163" t="s">
        <v>4788</v>
      </c>
      <c r="F645" s="28" t="s">
        <v>1710</v>
      </c>
      <c r="G645" s="29" t="s">
        <v>430</v>
      </c>
      <c r="H645" s="9" t="s">
        <v>8</v>
      </c>
      <c r="I645" s="9">
        <v>4</v>
      </c>
      <c r="J645" s="27"/>
      <c r="K645" s="27"/>
      <c r="L645" s="27">
        <v>4.5</v>
      </c>
      <c r="M645" s="27">
        <v>4.51</v>
      </c>
      <c r="N645" s="27" t="e">
        <f t="shared" si="71"/>
        <v>#DIV/0!</v>
      </c>
      <c r="O645" s="9"/>
      <c r="P645" s="9"/>
      <c r="Q645" s="9">
        <v>3</v>
      </c>
      <c r="R645" s="9">
        <v>2</v>
      </c>
      <c r="S645" s="26">
        <f t="shared" si="70"/>
        <v>0</v>
      </c>
      <c r="T645" s="26">
        <f t="shared" si="72"/>
        <v>1</v>
      </c>
      <c r="U645" s="26">
        <f t="shared" si="73"/>
        <v>1</v>
      </c>
      <c r="V645" s="26">
        <f t="shared" si="74"/>
        <v>0</v>
      </c>
      <c r="W645" s="26">
        <f t="shared" si="75"/>
        <v>0</v>
      </c>
      <c r="X645" s="26">
        <f t="shared" si="76"/>
        <v>0</v>
      </c>
    </row>
    <row r="646" spans="1:24">
      <c r="A646" s="27" t="s">
        <v>3355</v>
      </c>
      <c r="B646" s="27">
        <v>4.92</v>
      </c>
      <c r="C646" s="27">
        <v>4.92</v>
      </c>
      <c r="D646" s="27">
        <v>35.479998588561998</v>
      </c>
      <c r="E646" s="163" t="s">
        <v>4789</v>
      </c>
      <c r="F646" s="28" t="s">
        <v>1711</v>
      </c>
      <c r="G646" s="29" t="s">
        <v>431</v>
      </c>
      <c r="H646" s="9" t="s">
        <v>8</v>
      </c>
      <c r="I646" s="9">
        <v>3</v>
      </c>
      <c r="J646" s="27"/>
      <c r="K646" s="27"/>
      <c r="L646" s="27">
        <v>4</v>
      </c>
      <c r="M646" s="27"/>
      <c r="N646" s="27" t="e">
        <f t="shared" si="71"/>
        <v>#DIV/0!</v>
      </c>
      <c r="O646" s="9"/>
      <c r="P646" s="9"/>
      <c r="Q646" s="9">
        <v>2</v>
      </c>
      <c r="R646" s="9"/>
      <c r="S646" s="26">
        <f t="shared" si="70"/>
        <v>0</v>
      </c>
      <c r="T646" s="26">
        <f t="shared" si="72"/>
        <v>0</v>
      </c>
      <c r="U646" s="26">
        <f t="shared" si="73"/>
        <v>0</v>
      </c>
      <c r="V646" s="26">
        <f t="shared" si="74"/>
        <v>0</v>
      </c>
      <c r="W646" s="26">
        <f t="shared" si="75"/>
        <v>0</v>
      </c>
      <c r="X646" s="26">
        <f t="shared" si="76"/>
        <v>0</v>
      </c>
    </row>
    <row r="647" spans="1:24">
      <c r="A647" s="27" t="s">
        <v>3356</v>
      </c>
      <c r="B647" s="27">
        <v>4.91</v>
      </c>
      <c r="C647" s="27">
        <v>4.91</v>
      </c>
      <c r="D647" s="27">
        <v>9.9349997937679309</v>
      </c>
      <c r="E647" s="163" t="s">
        <v>4791</v>
      </c>
      <c r="F647" s="28" t="s">
        <v>1712</v>
      </c>
      <c r="G647" s="29" t="s">
        <v>432</v>
      </c>
      <c r="H647" s="9" t="s">
        <v>8</v>
      </c>
      <c r="I647" s="9">
        <v>3</v>
      </c>
      <c r="J647" s="27"/>
      <c r="K647" s="27"/>
      <c r="L647" s="27">
        <v>2.59</v>
      </c>
      <c r="M647" s="27">
        <v>2.0099999999999998</v>
      </c>
      <c r="N647" s="27" t="e">
        <f t="shared" si="71"/>
        <v>#DIV/0!</v>
      </c>
      <c r="O647" s="9"/>
      <c r="P647" s="9"/>
      <c r="Q647" s="9">
        <v>2</v>
      </c>
      <c r="R647" s="9">
        <v>1</v>
      </c>
      <c r="S647" s="26">
        <f t="shared" si="70"/>
        <v>0</v>
      </c>
      <c r="T647" s="26">
        <f t="shared" si="72"/>
        <v>0</v>
      </c>
      <c r="U647" s="26">
        <f t="shared" si="73"/>
        <v>0</v>
      </c>
      <c r="V647" s="26">
        <f t="shared" si="74"/>
        <v>0</v>
      </c>
      <c r="W647" s="26">
        <f t="shared" si="75"/>
        <v>0</v>
      </c>
      <c r="X647" s="26">
        <f t="shared" si="76"/>
        <v>0</v>
      </c>
    </row>
    <row r="648" spans="1:24">
      <c r="A648" s="27" t="s">
        <v>3357</v>
      </c>
      <c r="B648" s="27">
        <v>4.91</v>
      </c>
      <c r="C648" s="27">
        <v>4.91</v>
      </c>
      <c r="D648" s="27">
        <v>18.590000271797201</v>
      </c>
      <c r="E648" s="163" t="s">
        <v>4790</v>
      </c>
      <c r="F648" s="28" t="s">
        <v>1713</v>
      </c>
      <c r="G648" s="29" t="s">
        <v>1714</v>
      </c>
      <c r="H648" s="9" t="s">
        <v>8</v>
      </c>
      <c r="I648" s="9">
        <v>4</v>
      </c>
      <c r="J648" s="27"/>
      <c r="K648" s="27">
        <v>2</v>
      </c>
      <c r="L648" s="27">
        <v>2.92</v>
      </c>
      <c r="M648" s="27">
        <v>4.2300000000000004</v>
      </c>
      <c r="N648" s="27">
        <f t="shared" si="71"/>
        <v>0.55944055944055937</v>
      </c>
      <c r="O648" s="9"/>
      <c r="P648" s="9">
        <v>1</v>
      </c>
      <c r="Q648" s="9">
        <v>2</v>
      </c>
      <c r="R648" s="9">
        <v>3</v>
      </c>
      <c r="S648" s="26">
        <f t="shared" si="70"/>
        <v>0</v>
      </c>
      <c r="T648" s="26">
        <f t="shared" si="72"/>
        <v>0</v>
      </c>
      <c r="U648" s="26">
        <f t="shared" si="73"/>
        <v>0</v>
      </c>
      <c r="V648" s="26">
        <f t="shared" si="74"/>
        <v>0</v>
      </c>
      <c r="W648" s="26">
        <f t="shared" si="75"/>
        <v>0</v>
      </c>
      <c r="X648" s="26">
        <f t="shared" si="76"/>
        <v>0</v>
      </c>
    </row>
    <row r="649" spans="1:24">
      <c r="A649" s="27" t="s">
        <v>3358</v>
      </c>
      <c r="B649" s="27">
        <v>4.87</v>
      </c>
      <c r="C649" s="27">
        <v>4.87</v>
      </c>
      <c r="D649" s="27">
        <v>26.339998841285698</v>
      </c>
      <c r="E649" s="163" t="s">
        <v>4792</v>
      </c>
      <c r="F649" s="28" t="s">
        <v>1715</v>
      </c>
      <c r="G649" s="29" t="s">
        <v>433</v>
      </c>
      <c r="H649" s="9" t="s">
        <v>8</v>
      </c>
      <c r="I649" s="9">
        <v>3</v>
      </c>
      <c r="J649" s="27">
        <v>0.73</v>
      </c>
      <c r="K649" s="27"/>
      <c r="L649" s="27">
        <v>3.39</v>
      </c>
      <c r="M649" s="27">
        <v>1.81</v>
      </c>
      <c r="N649" s="27">
        <f t="shared" si="71"/>
        <v>0.28076923076923077</v>
      </c>
      <c r="O649" s="9">
        <v>1</v>
      </c>
      <c r="P649" s="9"/>
      <c r="Q649" s="9">
        <v>2</v>
      </c>
      <c r="R649" s="9">
        <v>1</v>
      </c>
      <c r="S649" s="26">
        <f t="shared" ref="S649:S712" si="77">COUNTIFS(L649,"&gt;3.99",M649,"&gt;3.99",N649,"&lt;0.501")</f>
        <v>0</v>
      </c>
      <c r="T649" s="26">
        <f t="shared" si="72"/>
        <v>0</v>
      </c>
      <c r="U649" s="26">
        <f t="shared" si="73"/>
        <v>0</v>
      </c>
      <c r="V649" s="26">
        <f t="shared" si="74"/>
        <v>0</v>
      </c>
      <c r="W649" s="26">
        <f t="shared" si="75"/>
        <v>0</v>
      </c>
      <c r="X649" s="26">
        <f t="shared" si="76"/>
        <v>0</v>
      </c>
    </row>
    <row r="650" spans="1:24">
      <c r="A650" s="27" t="s">
        <v>3359</v>
      </c>
      <c r="B650" s="27">
        <v>4.84</v>
      </c>
      <c r="C650" s="27">
        <v>4.84</v>
      </c>
      <c r="D650" s="27">
        <v>9.6950002014636993</v>
      </c>
      <c r="E650" s="163" t="s">
        <v>4793</v>
      </c>
      <c r="F650" s="28" t="s">
        <v>1716</v>
      </c>
      <c r="G650" s="29" t="s">
        <v>434</v>
      </c>
      <c r="H650" s="9" t="s">
        <v>8</v>
      </c>
      <c r="I650" s="9">
        <v>3</v>
      </c>
      <c r="J650" s="27">
        <v>4</v>
      </c>
      <c r="K650" s="27">
        <v>0.41</v>
      </c>
      <c r="L650" s="27"/>
      <c r="M650" s="27"/>
      <c r="N650" s="27" t="e">
        <f t="shared" si="71"/>
        <v>#DIV/0!</v>
      </c>
      <c r="O650" s="9">
        <v>2</v>
      </c>
      <c r="P650" s="9">
        <v>1</v>
      </c>
      <c r="Q650" s="9"/>
      <c r="R650" s="9"/>
      <c r="S650" s="26">
        <f t="shared" si="77"/>
        <v>0</v>
      </c>
      <c r="T650" s="26">
        <f t="shared" si="72"/>
        <v>0</v>
      </c>
      <c r="U650" s="26">
        <f t="shared" si="73"/>
        <v>0</v>
      </c>
      <c r="V650" s="26">
        <f t="shared" si="74"/>
        <v>0</v>
      </c>
      <c r="W650" s="26">
        <f t="shared" si="75"/>
        <v>0</v>
      </c>
      <c r="X650" s="26">
        <f t="shared" si="76"/>
        <v>0</v>
      </c>
    </row>
    <row r="651" spans="1:24">
      <c r="A651" s="27" t="s">
        <v>3360</v>
      </c>
      <c r="B651" s="27">
        <v>4.83</v>
      </c>
      <c r="C651" s="27">
        <v>4.83</v>
      </c>
      <c r="D651" s="27">
        <v>4.8539999872446096</v>
      </c>
      <c r="E651" s="163" t="s">
        <v>4794</v>
      </c>
      <c r="F651" s="28" t="s">
        <v>1717</v>
      </c>
      <c r="G651" s="29" t="s">
        <v>1729</v>
      </c>
      <c r="H651" s="9" t="s">
        <v>8</v>
      </c>
      <c r="I651" s="9">
        <v>2</v>
      </c>
      <c r="J651" s="27">
        <v>1.72</v>
      </c>
      <c r="K651" s="27">
        <v>5.08</v>
      </c>
      <c r="L651" s="27"/>
      <c r="M651" s="27"/>
      <c r="N651" s="27" t="e">
        <f t="shared" si="71"/>
        <v>#DIV/0!</v>
      </c>
      <c r="O651" s="9">
        <v>1</v>
      </c>
      <c r="P651" s="9">
        <v>2</v>
      </c>
      <c r="Q651" s="9"/>
      <c r="R651" s="9"/>
      <c r="S651" s="26">
        <f t="shared" si="77"/>
        <v>0</v>
      </c>
      <c r="T651" s="26">
        <f t="shared" si="72"/>
        <v>0</v>
      </c>
      <c r="U651" s="26">
        <f t="shared" si="73"/>
        <v>0</v>
      </c>
      <c r="V651" s="26">
        <f t="shared" si="74"/>
        <v>0</v>
      </c>
      <c r="W651" s="26">
        <f t="shared" si="75"/>
        <v>0</v>
      </c>
      <c r="X651" s="26">
        <f t="shared" si="76"/>
        <v>0</v>
      </c>
    </row>
    <row r="652" spans="1:24">
      <c r="A652" s="27" t="s">
        <v>3361</v>
      </c>
      <c r="B652" s="27">
        <v>4.82</v>
      </c>
      <c r="C652" s="27">
        <v>4.82</v>
      </c>
      <c r="D652" s="27">
        <v>6.5420001745223999</v>
      </c>
      <c r="E652" s="163" t="s">
        <v>4795</v>
      </c>
      <c r="F652" s="28" t="s">
        <v>1718</v>
      </c>
      <c r="G652" s="29" t="s">
        <v>435</v>
      </c>
      <c r="H652" s="9" t="s">
        <v>8</v>
      </c>
      <c r="I652" s="9">
        <v>3</v>
      </c>
      <c r="J652" s="27"/>
      <c r="K652" s="27">
        <v>0.41</v>
      </c>
      <c r="L652" s="27">
        <v>2.06</v>
      </c>
      <c r="M652" s="27">
        <v>3.77</v>
      </c>
      <c r="N652" s="27">
        <f t="shared" si="71"/>
        <v>0.1406518010291595</v>
      </c>
      <c r="O652" s="9"/>
      <c r="P652" s="9">
        <v>1</v>
      </c>
      <c r="Q652" s="9">
        <v>1</v>
      </c>
      <c r="R652" s="9">
        <v>2</v>
      </c>
      <c r="S652" s="26">
        <f t="shared" si="77"/>
        <v>0</v>
      </c>
      <c r="T652" s="26">
        <f t="shared" si="72"/>
        <v>0</v>
      </c>
      <c r="U652" s="26">
        <f t="shared" si="73"/>
        <v>0</v>
      </c>
      <c r="V652" s="26">
        <f t="shared" si="74"/>
        <v>0</v>
      </c>
      <c r="W652" s="26">
        <f t="shared" si="75"/>
        <v>0</v>
      </c>
      <c r="X652" s="26">
        <f t="shared" si="76"/>
        <v>0</v>
      </c>
    </row>
    <row r="653" spans="1:24">
      <c r="A653" s="27" t="s">
        <v>3362</v>
      </c>
      <c r="B653" s="27">
        <v>4.74</v>
      </c>
      <c r="C653" s="27">
        <v>4.74</v>
      </c>
      <c r="D653" s="27">
        <v>44.519999623298602</v>
      </c>
      <c r="E653" s="163" t="s">
        <v>4796</v>
      </c>
      <c r="F653" s="28" t="s">
        <v>1719</v>
      </c>
      <c r="G653" s="29" t="s">
        <v>436</v>
      </c>
      <c r="H653" s="9" t="s">
        <v>8</v>
      </c>
      <c r="I653" s="9">
        <v>3</v>
      </c>
      <c r="J653" s="27">
        <v>2.0299999999999998</v>
      </c>
      <c r="K653" s="27">
        <v>3.35</v>
      </c>
      <c r="L653" s="27"/>
      <c r="M653" s="27">
        <v>2.17</v>
      </c>
      <c r="N653" s="27">
        <f t="shared" si="71"/>
        <v>1.23963133640553</v>
      </c>
      <c r="O653" s="9">
        <v>1</v>
      </c>
      <c r="P653" s="9">
        <v>2</v>
      </c>
      <c r="Q653" s="9"/>
      <c r="R653" s="9">
        <v>2</v>
      </c>
      <c r="S653" s="26">
        <f t="shared" si="77"/>
        <v>0</v>
      </c>
      <c r="T653" s="26">
        <f t="shared" si="72"/>
        <v>0</v>
      </c>
      <c r="U653" s="26">
        <f t="shared" si="73"/>
        <v>0</v>
      </c>
      <c r="V653" s="26">
        <f t="shared" si="74"/>
        <v>0</v>
      </c>
      <c r="W653" s="26">
        <f t="shared" si="75"/>
        <v>0</v>
      </c>
      <c r="X653" s="26">
        <f t="shared" si="76"/>
        <v>0</v>
      </c>
    </row>
    <row r="654" spans="1:24">
      <c r="A654" s="27" t="s">
        <v>3363</v>
      </c>
      <c r="B654" s="27">
        <v>4.72</v>
      </c>
      <c r="C654" s="27">
        <v>4.72</v>
      </c>
      <c r="D654" s="27">
        <v>12.899999320507</v>
      </c>
      <c r="E654" s="163" t="s">
        <v>4797</v>
      </c>
      <c r="F654" s="28" t="s">
        <v>1720</v>
      </c>
      <c r="G654" s="29" t="s">
        <v>437</v>
      </c>
      <c r="H654" s="9" t="s">
        <v>8</v>
      </c>
      <c r="I654" s="9">
        <v>3</v>
      </c>
      <c r="J654" s="27"/>
      <c r="K654" s="27">
        <v>2.83</v>
      </c>
      <c r="L654" s="27">
        <v>2.11</v>
      </c>
      <c r="M654" s="27">
        <v>0.47</v>
      </c>
      <c r="N654" s="27">
        <f t="shared" si="71"/>
        <v>2.193798449612403</v>
      </c>
      <c r="O654" s="9"/>
      <c r="P654" s="9">
        <v>3</v>
      </c>
      <c r="Q654" s="9">
        <v>1</v>
      </c>
      <c r="R654" s="9">
        <v>1</v>
      </c>
      <c r="S654" s="26">
        <f t="shared" si="77"/>
        <v>0</v>
      </c>
      <c r="T654" s="26">
        <f t="shared" si="72"/>
        <v>0</v>
      </c>
      <c r="U654" s="26">
        <f t="shared" si="73"/>
        <v>0</v>
      </c>
      <c r="V654" s="26">
        <f t="shared" si="74"/>
        <v>0</v>
      </c>
      <c r="W654" s="26">
        <f t="shared" si="75"/>
        <v>0</v>
      </c>
      <c r="X654" s="26">
        <f t="shared" si="76"/>
        <v>0</v>
      </c>
    </row>
    <row r="655" spans="1:24">
      <c r="A655" s="27" t="s">
        <v>3364</v>
      </c>
      <c r="B655" s="27">
        <v>4.66</v>
      </c>
      <c r="C655" s="27">
        <v>5.07</v>
      </c>
      <c r="D655" s="27">
        <v>8.6209997534751892</v>
      </c>
      <c r="E655" s="163" t="s">
        <v>4799</v>
      </c>
      <c r="F655" s="28" t="s">
        <v>1721</v>
      </c>
      <c r="G655" s="29" t="s">
        <v>438</v>
      </c>
      <c r="H655" s="9" t="s">
        <v>8</v>
      </c>
      <c r="I655" s="9">
        <v>3</v>
      </c>
      <c r="J655" s="27"/>
      <c r="K655" s="27">
        <v>4.0999999999999996</v>
      </c>
      <c r="L655" s="27">
        <v>1.31</v>
      </c>
      <c r="M655" s="27">
        <v>2.5099999999999998</v>
      </c>
      <c r="N655" s="27">
        <f t="shared" si="71"/>
        <v>2.1465968586387434</v>
      </c>
      <c r="O655" s="9"/>
      <c r="P655" s="9">
        <v>2</v>
      </c>
      <c r="Q655" s="9">
        <v>1</v>
      </c>
      <c r="R655" s="9">
        <v>2</v>
      </c>
      <c r="S655" s="26">
        <f t="shared" si="77"/>
        <v>0</v>
      </c>
      <c r="T655" s="26">
        <f t="shared" si="72"/>
        <v>0</v>
      </c>
      <c r="U655" s="26">
        <f t="shared" si="73"/>
        <v>0</v>
      </c>
      <c r="V655" s="26">
        <f t="shared" si="74"/>
        <v>0</v>
      </c>
      <c r="W655" s="26">
        <f t="shared" si="75"/>
        <v>0</v>
      </c>
      <c r="X655" s="26">
        <f t="shared" si="76"/>
        <v>0</v>
      </c>
    </row>
    <row r="656" spans="1:24">
      <c r="A656" s="27" t="s">
        <v>3365</v>
      </c>
      <c r="B656" s="27">
        <v>4.66</v>
      </c>
      <c r="C656" s="27">
        <v>4.66</v>
      </c>
      <c r="D656" s="27">
        <v>15.2199998497963</v>
      </c>
      <c r="E656" s="163" t="s">
        <v>4798</v>
      </c>
      <c r="F656" s="28" t="s">
        <v>1722</v>
      </c>
      <c r="G656" s="29" t="s">
        <v>439</v>
      </c>
      <c r="H656" s="9" t="s">
        <v>8</v>
      </c>
      <c r="I656" s="9">
        <v>2</v>
      </c>
      <c r="J656" s="27"/>
      <c r="K656" s="27">
        <v>2.14</v>
      </c>
      <c r="L656" s="27">
        <v>1.7</v>
      </c>
      <c r="M656" s="27"/>
      <c r="N656" s="27">
        <f t="shared" si="71"/>
        <v>1.2588235294117649</v>
      </c>
      <c r="O656" s="9"/>
      <c r="P656" s="9">
        <v>1</v>
      </c>
      <c r="Q656" s="9">
        <v>1</v>
      </c>
      <c r="R656" s="9"/>
      <c r="S656" s="26">
        <f t="shared" si="77"/>
        <v>0</v>
      </c>
      <c r="T656" s="26">
        <f t="shared" si="72"/>
        <v>0</v>
      </c>
      <c r="U656" s="26">
        <f t="shared" si="73"/>
        <v>0</v>
      </c>
      <c r="V656" s="26">
        <f t="shared" si="74"/>
        <v>0</v>
      </c>
      <c r="W656" s="26">
        <f t="shared" si="75"/>
        <v>0</v>
      </c>
      <c r="X656" s="26">
        <f t="shared" si="76"/>
        <v>0</v>
      </c>
    </row>
    <row r="657" spans="1:24" s="17" customFormat="1">
      <c r="A657" s="27" t="s">
        <v>3366</v>
      </c>
      <c r="B657" s="27">
        <v>4.66</v>
      </c>
      <c r="C657" s="27">
        <v>4.66</v>
      </c>
      <c r="D657" s="27">
        <v>12.569999694824199</v>
      </c>
      <c r="E657" s="163" t="s">
        <v>4800</v>
      </c>
      <c r="F657" s="28" t="s">
        <v>1723</v>
      </c>
      <c r="G657" s="29" t="s">
        <v>1724</v>
      </c>
      <c r="H657" s="9" t="s">
        <v>8</v>
      </c>
      <c r="I657" s="9">
        <v>3</v>
      </c>
      <c r="J657" s="27">
        <v>4.6100000000000003</v>
      </c>
      <c r="K657" s="27"/>
      <c r="L657" s="27"/>
      <c r="M657" s="27"/>
      <c r="N657" s="27" t="e">
        <f t="shared" si="71"/>
        <v>#DIV/0!</v>
      </c>
      <c r="O657" s="9">
        <v>3</v>
      </c>
      <c r="P657" s="9"/>
      <c r="Q657" s="9"/>
      <c r="R657" s="9"/>
      <c r="S657" s="26">
        <f t="shared" si="77"/>
        <v>0</v>
      </c>
      <c r="T657" s="26">
        <f t="shared" si="72"/>
        <v>0</v>
      </c>
      <c r="U657" s="26">
        <f t="shared" si="73"/>
        <v>0</v>
      </c>
      <c r="V657" s="26">
        <f t="shared" si="74"/>
        <v>0</v>
      </c>
      <c r="W657" s="26">
        <f t="shared" si="75"/>
        <v>0</v>
      </c>
      <c r="X657" s="26">
        <f t="shared" si="76"/>
        <v>0</v>
      </c>
    </row>
    <row r="658" spans="1:24">
      <c r="A658" s="27" t="s">
        <v>3367</v>
      </c>
      <c r="B658" s="27">
        <v>4.66</v>
      </c>
      <c r="C658" s="27">
        <v>4.66</v>
      </c>
      <c r="D658" s="27">
        <v>17.859999835491202</v>
      </c>
      <c r="E658" s="163" t="s">
        <v>4801</v>
      </c>
      <c r="F658" s="28" t="s">
        <v>1725</v>
      </c>
      <c r="G658" s="29" t="s">
        <v>440</v>
      </c>
      <c r="H658" s="9" t="s">
        <v>8</v>
      </c>
      <c r="I658" s="9">
        <v>3</v>
      </c>
      <c r="J658" s="27">
        <v>3.29</v>
      </c>
      <c r="K658" s="27">
        <v>2.72</v>
      </c>
      <c r="L658" s="27"/>
      <c r="M658" s="27"/>
      <c r="N658" s="27" t="e">
        <f t="shared" si="71"/>
        <v>#DIV/0!</v>
      </c>
      <c r="O658" s="9">
        <v>2</v>
      </c>
      <c r="P658" s="9">
        <v>2</v>
      </c>
      <c r="Q658" s="9"/>
      <c r="R658" s="9"/>
      <c r="S658" s="26">
        <f t="shared" si="77"/>
        <v>0</v>
      </c>
      <c r="T658" s="26">
        <f t="shared" si="72"/>
        <v>0</v>
      </c>
      <c r="U658" s="26">
        <f t="shared" si="73"/>
        <v>0</v>
      </c>
      <c r="V658" s="26">
        <f t="shared" si="74"/>
        <v>0</v>
      </c>
      <c r="W658" s="26">
        <f t="shared" si="75"/>
        <v>0</v>
      </c>
      <c r="X658" s="26">
        <f t="shared" si="76"/>
        <v>0</v>
      </c>
    </row>
    <row r="659" spans="1:24">
      <c r="A659" s="27" t="s">
        <v>3368</v>
      </c>
      <c r="B659" s="27">
        <v>4.6399999999999997</v>
      </c>
      <c r="C659" s="27">
        <v>4.6399999999999997</v>
      </c>
      <c r="D659" s="27">
        <v>4.7979999333620098</v>
      </c>
      <c r="E659" s="163" t="s">
        <v>4802</v>
      </c>
      <c r="F659" s="28" t="s">
        <v>1726</v>
      </c>
      <c r="G659" s="29" t="s">
        <v>4100</v>
      </c>
      <c r="H659" s="9" t="s">
        <v>8</v>
      </c>
      <c r="I659" s="9">
        <v>2</v>
      </c>
      <c r="J659" s="27">
        <v>2</v>
      </c>
      <c r="K659" s="27"/>
      <c r="L659" s="27"/>
      <c r="M659" s="27"/>
      <c r="N659" s="27" t="e">
        <f t="shared" si="71"/>
        <v>#DIV/0!</v>
      </c>
      <c r="O659" s="9">
        <v>1</v>
      </c>
      <c r="P659" s="9"/>
      <c r="Q659" s="9"/>
      <c r="R659" s="9"/>
      <c r="S659" s="26">
        <f t="shared" si="77"/>
        <v>0</v>
      </c>
      <c r="T659" s="26">
        <f t="shared" si="72"/>
        <v>0</v>
      </c>
      <c r="U659" s="26">
        <f t="shared" si="73"/>
        <v>0</v>
      </c>
      <c r="V659" s="26">
        <f t="shared" si="74"/>
        <v>0</v>
      </c>
      <c r="W659" s="26">
        <f t="shared" si="75"/>
        <v>0</v>
      </c>
      <c r="X659" s="26">
        <f t="shared" si="76"/>
        <v>0</v>
      </c>
    </row>
    <row r="660" spans="1:24">
      <c r="A660" s="27" t="s">
        <v>3369</v>
      </c>
      <c r="B660" s="27">
        <v>4.63</v>
      </c>
      <c r="C660" s="27">
        <v>4.63</v>
      </c>
      <c r="D660" s="27">
        <v>9.3860000371933001</v>
      </c>
      <c r="E660" s="163" t="s">
        <v>4803</v>
      </c>
      <c r="F660" s="28" t="s">
        <v>1727</v>
      </c>
      <c r="G660" s="29" t="s">
        <v>441</v>
      </c>
      <c r="H660" s="9" t="s">
        <v>8</v>
      </c>
      <c r="I660" s="9">
        <v>3</v>
      </c>
      <c r="J660" s="27"/>
      <c r="K660" s="27">
        <v>2</v>
      </c>
      <c r="L660" s="27"/>
      <c r="M660" s="27">
        <v>4.53</v>
      </c>
      <c r="N660" s="27">
        <f t="shared" si="71"/>
        <v>0.44150110375275936</v>
      </c>
      <c r="O660" s="9"/>
      <c r="P660" s="9">
        <v>1</v>
      </c>
      <c r="Q660" s="9"/>
      <c r="R660" s="9">
        <v>3</v>
      </c>
      <c r="S660" s="26">
        <f t="shared" si="77"/>
        <v>0</v>
      </c>
      <c r="T660" s="26">
        <f t="shared" si="72"/>
        <v>0</v>
      </c>
      <c r="U660" s="26">
        <f t="shared" si="73"/>
        <v>0</v>
      </c>
      <c r="V660" s="26">
        <f t="shared" si="74"/>
        <v>0</v>
      </c>
      <c r="W660" s="26">
        <f t="shared" si="75"/>
        <v>0</v>
      </c>
      <c r="X660" s="26">
        <f t="shared" si="76"/>
        <v>0</v>
      </c>
    </row>
    <row r="661" spans="1:24">
      <c r="A661" s="27" t="s">
        <v>3370</v>
      </c>
      <c r="B661" s="27">
        <v>4.6100000000000003</v>
      </c>
      <c r="C661" s="27">
        <v>4.6100000000000003</v>
      </c>
      <c r="D661" s="27">
        <v>25.229999423026999</v>
      </c>
      <c r="E661" s="163" t="s">
        <v>4804</v>
      </c>
      <c r="F661" s="28" t="s">
        <v>1728</v>
      </c>
      <c r="G661" s="29" t="s">
        <v>442</v>
      </c>
      <c r="H661" s="9" t="s">
        <v>8</v>
      </c>
      <c r="I661" s="9">
        <v>5</v>
      </c>
      <c r="J661" s="27"/>
      <c r="K661" s="27">
        <v>4.84</v>
      </c>
      <c r="L661" s="27">
        <v>3.18</v>
      </c>
      <c r="M661" s="27">
        <v>2.1</v>
      </c>
      <c r="N661" s="27">
        <f t="shared" si="71"/>
        <v>1.8333333333333333</v>
      </c>
      <c r="O661" s="9"/>
      <c r="P661" s="9">
        <v>5</v>
      </c>
      <c r="Q661" s="9">
        <v>2</v>
      </c>
      <c r="R661" s="9">
        <v>2</v>
      </c>
      <c r="S661" s="26">
        <f t="shared" si="77"/>
        <v>0</v>
      </c>
      <c r="T661" s="26">
        <f t="shared" si="72"/>
        <v>0</v>
      </c>
      <c r="U661" s="26">
        <f t="shared" si="73"/>
        <v>0</v>
      </c>
      <c r="V661" s="26">
        <f t="shared" si="74"/>
        <v>0</v>
      </c>
      <c r="W661" s="26">
        <f t="shared" si="75"/>
        <v>0</v>
      </c>
      <c r="X661" s="26">
        <f t="shared" si="76"/>
        <v>0</v>
      </c>
    </row>
    <row r="662" spans="1:24">
      <c r="A662" s="27" t="s">
        <v>3371</v>
      </c>
      <c r="B662" s="27">
        <v>4.5199999999999996</v>
      </c>
      <c r="C662" s="27">
        <v>4.5199999999999996</v>
      </c>
      <c r="D662" s="27">
        <v>18.649999797344201</v>
      </c>
      <c r="E662" s="163" t="s">
        <v>4805</v>
      </c>
      <c r="F662" s="28" t="s">
        <v>1730</v>
      </c>
      <c r="G662" s="29" t="s">
        <v>443</v>
      </c>
      <c r="H662" s="9" t="s">
        <v>8</v>
      </c>
      <c r="I662" s="9">
        <v>4</v>
      </c>
      <c r="J662" s="27"/>
      <c r="K662" s="27">
        <v>2.23</v>
      </c>
      <c r="L662" s="27">
        <v>2.2999999999999998</v>
      </c>
      <c r="M662" s="27">
        <v>4.18</v>
      </c>
      <c r="N662" s="27">
        <f t="shared" si="71"/>
        <v>0.68827160493827166</v>
      </c>
      <c r="O662" s="9"/>
      <c r="P662" s="9">
        <v>2</v>
      </c>
      <c r="Q662" s="9">
        <v>2</v>
      </c>
      <c r="R662" s="9">
        <v>3</v>
      </c>
      <c r="S662" s="26">
        <f t="shared" si="77"/>
        <v>0</v>
      </c>
      <c r="T662" s="26">
        <f t="shared" si="72"/>
        <v>0</v>
      </c>
      <c r="U662" s="26">
        <f t="shared" si="73"/>
        <v>0</v>
      </c>
      <c r="V662" s="26">
        <f t="shared" si="74"/>
        <v>0</v>
      </c>
      <c r="W662" s="26">
        <f t="shared" si="75"/>
        <v>0</v>
      </c>
      <c r="X662" s="26">
        <f t="shared" si="76"/>
        <v>0</v>
      </c>
    </row>
    <row r="663" spans="1:24">
      <c r="A663" s="8" t="s">
        <v>3372</v>
      </c>
      <c r="B663" s="8">
        <v>4.5199999999999996</v>
      </c>
      <c r="C663" s="8">
        <v>4.5199999999999996</v>
      </c>
      <c r="D663" s="8">
        <v>24.9</v>
      </c>
      <c r="E663" s="163" t="s">
        <v>4806</v>
      </c>
      <c r="F663" s="32" t="s">
        <v>4136</v>
      </c>
      <c r="G663" s="26" t="s">
        <v>4127</v>
      </c>
      <c r="H663" s="26" t="s">
        <v>8</v>
      </c>
      <c r="I663" s="26">
        <v>2</v>
      </c>
      <c r="J663" s="8"/>
      <c r="K663" s="8">
        <v>2.54</v>
      </c>
      <c r="L663" s="8"/>
      <c r="M663" s="8">
        <v>1.77</v>
      </c>
      <c r="N663" s="27">
        <f t="shared" si="71"/>
        <v>1.4350282485875707</v>
      </c>
      <c r="O663" s="26"/>
      <c r="P663" s="26">
        <v>2</v>
      </c>
      <c r="Q663" s="26"/>
      <c r="R663" s="26">
        <v>2</v>
      </c>
      <c r="S663" s="26">
        <f t="shared" si="77"/>
        <v>0</v>
      </c>
      <c r="T663" s="26">
        <f t="shared" si="72"/>
        <v>0</v>
      </c>
      <c r="U663" s="26">
        <f t="shared" si="73"/>
        <v>0</v>
      </c>
      <c r="V663" s="26">
        <f t="shared" si="74"/>
        <v>0</v>
      </c>
      <c r="W663" s="26">
        <f t="shared" si="75"/>
        <v>0</v>
      </c>
      <c r="X663" s="26">
        <f t="shared" si="76"/>
        <v>0</v>
      </c>
    </row>
    <row r="664" spans="1:24">
      <c r="A664" s="27" t="s">
        <v>3372</v>
      </c>
      <c r="B664" s="27">
        <v>4.49</v>
      </c>
      <c r="C664" s="27">
        <v>11.09</v>
      </c>
      <c r="D664" s="27">
        <v>8.7739996612072009</v>
      </c>
      <c r="E664" s="163" t="s">
        <v>4808</v>
      </c>
      <c r="F664" s="28" t="s">
        <v>1740</v>
      </c>
      <c r="G664" s="29" t="s">
        <v>444</v>
      </c>
      <c r="H664" s="9" t="s">
        <v>8</v>
      </c>
      <c r="I664" s="9">
        <v>6</v>
      </c>
      <c r="J664" s="27"/>
      <c r="K664" s="27"/>
      <c r="L664" s="27"/>
      <c r="M664" s="27"/>
      <c r="N664" s="27" t="e">
        <f t="shared" si="71"/>
        <v>#DIV/0!</v>
      </c>
      <c r="O664" s="9"/>
      <c r="P664" s="9"/>
      <c r="Q664" s="9"/>
      <c r="R664" s="9"/>
      <c r="S664" s="26">
        <f t="shared" si="77"/>
        <v>0</v>
      </c>
      <c r="T664" s="26">
        <f t="shared" si="72"/>
        <v>0</v>
      </c>
      <c r="U664" s="26">
        <f t="shared" si="73"/>
        <v>0</v>
      </c>
      <c r="V664" s="26">
        <f t="shared" si="74"/>
        <v>0</v>
      </c>
      <c r="W664" s="26">
        <f t="shared" si="75"/>
        <v>0</v>
      </c>
      <c r="X664" s="26">
        <f t="shared" si="76"/>
        <v>0</v>
      </c>
    </row>
    <row r="665" spans="1:24">
      <c r="A665" s="27" t="s">
        <v>3373</v>
      </c>
      <c r="B665" s="27">
        <v>4.49</v>
      </c>
      <c r="C665" s="27">
        <v>8.94</v>
      </c>
      <c r="D665" s="27">
        <v>8.4540002048015594</v>
      </c>
      <c r="E665" s="163" t="s">
        <v>4807</v>
      </c>
      <c r="F665" s="28" t="s">
        <v>1731</v>
      </c>
      <c r="G665" s="29" t="s">
        <v>444</v>
      </c>
      <c r="H665" s="9" t="s">
        <v>8</v>
      </c>
      <c r="I665" s="9">
        <v>5</v>
      </c>
      <c r="J665" s="27">
        <v>2</v>
      </c>
      <c r="K665" s="27">
        <v>4.7</v>
      </c>
      <c r="L665" s="27">
        <v>2</v>
      </c>
      <c r="M665" s="27">
        <v>2</v>
      </c>
      <c r="N665" s="27">
        <f t="shared" si="71"/>
        <v>1.675</v>
      </c>
      <c r="O665" s="9">
        <v>3</v>
      </c>
      <c r="P665" s="9">
        <v>3</v>
      </c>
      <c r="Q665" s="9">
        <v>3</v>
      </c>
      <c r="R665" s="9">
        <v>3</v>
      </c>
      <c r="S665" s="26">
        <f t="shared" si="77"/>
        <v>0</v>
      </c>
      <c r="T665" s="26">
        <f t="shared" si="72"/>
        <v>0</v>
      </c>
      <c r="U665" s="26">
        <f t="shared" si="73"/>
        <v>0</v>
      </c>
      <c r="V665" s="26">
        <f t="shared" si="74"/>
        <v>0</v>
      </c>
      <c r="W665" s="26">
        <f t="shared" si="75"/>
        <v>0</v>
      </c>
      <c r="X665" s="26">
        <f t="shared" si="76"/>
        <v>0</v>
      </c>
    </row>
    <row r="666" spans="1:24" s="16" customFormat="1">
      <c r="A666" s="27" t="s">
        <v>3374</v>
      </c>
      <c r="B666" s="27">
        <v>4.49</v>
      </c>
      <c r="C666" s="27">
        <v>4.49</v>
      </c>
      <c r="D666" s="27">
        <v>1.8580000847578</v>
      </c>
      <c r="E666" s="163" t="s">
        <v>4809</v>
      </c>
      <c r="F666" s="28" t="s">
        <v>1741</v>
      </c>
      <c r="G666" s="29" t="s">
        <v>445</v>
      </c>
      <c r="H666" s="9" t="s">
        <v>8</v>
      </c>
      <c r="I666" s="9">
        <v>2</v>
      </c>
      <c r="J666" s="27"/>
      <c r="K666" s="27">
        <v>4.79</v>
      </c>
      <c r="L666" s="27"/>
      <c r="M666" s="27"/>
      <c r="N666" s="27" t="e">
        <f t="shared" si="71"/>
        <v>#DIV/0!</v>
      </c>
      <c r="O666" s="9"/>
      <c r="P666" s="9">
        <v>3</v>
      </c>
      <c r="Q666" s="9"/>
      <c r="R666" s="9"/>
      <c r="S666" s="26">
        <f t="shared" si="77"/>
        <v>0</v>
      </c>
      <c r="T666" s="26">
        <f t="shared" si="72"/>
        <v>0</v>
      </c>
      <c r="U666" s="26">
        <f t="shared" si="73"/>
        <v>0</v>
      </c>
      <c r="V666" s="26">
        <f t="shared" si="74"/>
        <v>0</v>
      </c>
      <c r="W666" s="26">
        <f t="shared" si="75"/>
        <v>0</v>
      </c>
      <c r="X666" s="26">
        <f t="shared" si="76"/>
        <v>0</v>
      </c>
    </row>
    <row r="667" spans="1:24">
      <c r="A667" s="27" t="s">
        <v>3375</v>
      </c>
      <c r="B667" s="27">
        <v>4.46</v>
      </c>
      <c r="C667" s="27">
        <v>4.46</v>
      </c>
      <c r="D667" s="27">
        <v>5.3479999303817696</v>
      </c>
      <c r="E667" s="163" t="s">
        <v>4810</v>
      </c>
      <c r="F667" s="28" t="s">
        <v>1735</v>
      </c>
      <c r="G667" s="29" t="s">
        <v>1732</v>
      </c>
      <c r="H667" s="9" t="s">
        <v>8</v>
      </c>
      <c r="I667" s="9">
        <v>2</v>
      </c>
      <c r="J667" s="27"/>
      <c r="K667" s="27">
        <v>2</v>
      </c>
      <c r="L667" s="27">
        <v>0.83</v>
      </c>
      <c r="M667" s="27">
        <v>4.55</v>
      </c>
      <c r="N667" s="27">
        <f t="shared" si="71"/>
        <v>0.74349442379182162</v>
      </c>
      <c r="O667" s="9"/>
      <c r="P667" s="9">
        <v>1</v>
      </c>
      <c r="Q667" s="9">
        <v>1</v>
      </c>
      <c r="R667" s="9">
        <v>2</v>
      </c>
      <c r="S667" s="26">
        <f t="shared" si="77"/>
        <v>0</v>
      </c>
      <c r="T667" s="26">
        <f t="shared" si="72"/>
        <v>0</v>
      </c>
      <c r="U667" s="26">
        <f t="shared" si="73"/>
        <v>0</v>
      </c>
      <c r="V667" s="26">
        <f t="shared" si="74"/>
        <v>0</v>
      </c>
      <c r="W667" s="26">
        <f t="shared" si="75"/>
        <v>0</v>
      </c>
      <c r="X667" s="26">
        <f t="shared" si="76"/>
        <v>0</v>
      </c>
    </row>
    <row r="668" spans="1:24">
      <c r="A668" s="27" t="s">
        <v>3376</v>
      </c>
      <c r="B668" s="27">
        <v>4.46</v>
      </c>
      <c r="C668" s="27">
        <v>4.46</v>
      </c>
      <c r="D668" s="27">
        <v>10.3799998760223</v>
      </c>
      <c r="E668" s="163" t="s">
        <v>4811</v>
      </c>
      <c r="F668" s="28" t="s">
        <v>1736</v>
      </c>
      <c r="G668" s="29" t="s">
        <v>1733</v>
      </c>
      <c r="H668" s="9" t="s">
        <v>8</v>
      </c>
      <c r="I668" s="9">
        <v>3</v>
      </c>
      <c r="J668" s="27"/>
      <c r="K668" s="27">
        <v>4</v>
      </c>
      <c r="L668" s="27"/>
      <c r="M668" s="27"/>
      <c r="N668" s="27" t="e">
        <f t="shared" si="71"/>
        <v>#DIV/0!</v>
      </c>
      <c r="O668" s="9"/>
      <c r="P668" s="9">
        <v>2</v>
      </c>
      <c r="Q668" s="9"/>
      <c r="R668" s="9"/>
      <c r="S668" s="26">
        <f t="shared" si="77"/>
        <v>0</v>
      </c>
      <c r="T668" s="26">
        <f t="shared" si="72"/>
        <v>0</v>
      </c>
      <c r="U668" s="26">
        <f t="shared" si="73"/>
        <v>0</v>
      </c>
      <c r="V668" s="26">
        <f t="shared" si="74"/>
        <v>0</v>
      </c>
      <c r="W668" s="26">
        <f t="shared" si="75"/>
        <v>0</v>
      </c>
      <c r="X668" s="26">
        <f t="shared" si="76"/>
        <v>0</v>
      </c>
    </row>
    <row r="669" spans="1:24">
      <c r="A669" s="27" t="s">
        <v>3377</v>
      </c>
      <c r="B669" s="27">
        <v>4.45</v>
      </c>
      <c r="C669" s="27">
        <v>4.45</v>
      </c>
      <c r="D669" s="27">
        <v>6.1749998480081603</v>
      </c>
      <c r="E669" s="163" t="s">
        <v>4812</v>
      </c>
      <c r="F669" s="28" t="s">
        <v>1737</v>
      </c>
      <c r="G669" s="29" t="s">
        <v>446</v>
      </c>
      <c r="H669" s="9" t="s">
        <v>8</v>
      </c>
      <c r="I669" s="9">
        <v>2</v>
      </c>
      <c r="J669" s="27"/>
      <c r="K669" s="27">
        <v>4.62</v>
      </c>
      <c r="L669" s="27"/>
      <c r="M669" s="27"/>
      <c r="N669" s="27" t="e">
        <f t="shared" si="71"/>
        <v>#DIV/0!</v>
      </c>
      <c r="O669" s="9"/>
      <c r="P669" s="9">
        <v>3</v>
      </c>
      <c r="Q669" s="9"/>
      <c r="R669" s="9"/>
      <c r="S669" s="26">
        <f t="shared" si="77"/>
        <v>0</v>
      </c>
      <c r="T669" s="26">
        <f t="shared" si="72"/>
        <v>0</v>
      </c>
      <c r="U669" s="26">
        <f t="shared" si="73"/>
        <v>0</v>
      </c>
      <c r="V669" s="26">
        <f t="shared" si="74"/>
        <v>0</v>
      </c>
      <c r="W669" s="26">
        <f t="shared" si="75"/>
        <v>0</v>
      </c>
      <c r="X669" s="26">
        <f t="shared" si="76"/>
        <v>0</v>
      </c>
    </row>
    <row r="670" spans="1:24">
      <c r="A670" s="27" t="s">
        <v>3378</v>
      </c>
      <c r="B670" s="27">
        <v>4.43</v>
      </c>
      <c r="C670" s="27">
        <v>4.43</v>
      </c>
      <c r="D670" s="27">
        <v>8.2439996302127803</v>
      </c>
      <c r="E670" s="163" t="s">
        <v>4813</v>
      </c>
      <c r="F670" s="28" t="s">
        <v>1738</v>
      </c>
      <c r="G670" s="29" t="s">
        <v>447</v>
      </c>
      <c r="H670" s="9" t="s">
        <v>8</v>
      </c>
      <c r="I670" s="9">
        <v>4</v>
      </c>
      <c r="J670" s="27">
        <v>0.52</v>
      </c>
      <c r="K670" s="27">
        <v>1.1499999999999999</v>
      </c>
      <c r="L670" s="27">
        <v>2.2999999999999998</v>
      </c>
      <c r="M670" s="27"/>
      <c r="N670" s="27">
        <f t="shared" si="71"/>
        <v>0.36304347826086958</v>
      </c>
      <c r="O670" s="9">
        <v>1</v>
      </c>
      <c r="P670" s="9">
        <v>2</v>
      </c>
      <c r="Q670" s="9">
        <v>1</v>
      </c>
      <c r="R670" s="9"/>
      <c r="S670" s="26">
        <f t="shared" si="77"/>
        <v>0</v>
      </c>
      <c r="T670" s="26">
        <f t="shared" si="72"/>
        <v>0</v>
      </c>
      <c r="U670" s="26">
        <f t="shared" si="73"/>
        <v>0</v>
      </c>
      <c r="V670" s="26">
        <f t="shared" si="74"/>
        <v>0</v>
      </c>
      <c r="W670" s="26">
        <f t="shared" si="75"/>
        <v>0</v>
      </c>
      <c r="X670" s="26">
        <f t="shared" si="76"/>
        <v>0</v>
      </c>
    </row>
    <row r="671" spans="1:24">
      <c r="A671" s="27" t="s">
        <v>3379</v>
      </c>
      <c r="B671" s="27">
        <v>4.43</v>
      </c>
      <c r="C671" s="27">
        <v>4.43</v>
      </c>
      <c r="D671" s="27">
        <v>14.7100001573563</v>
      </c>
      <c r="E671" s="163" t="s">
        <v>4814</v>
      </c>
      <c r="F671" s="28" t="s">
        <v>1739</v>
      </c>
      <c r="G671" s="29" t="s">
        <v>448</v>
      </c>
      <c r="H671" s="9" t="s">
        <v>8</v>
      </c>
      <c r="I671" s="9">
        <v>3</v>
      </c>
      <c r="J671" s="27"/>
      <c r="K671" s="27">
        <v>2</v>
      </c>
      <c r="L671" s="27">
        <v>2.31</v>
      </c>
      <c r="M671" s="27">
        <v>2.2200000000000002</v>
      </c>
      <c r="N671" s="27">
        <f t="shared" si="71"/>
        <v>0.88300220750551872</v>
      </c>
      <c r="O671" s="9"/>
      <c r="P671" s="9">
        <v>3</v>
      </c>
      <c r="Q671" s="9">
        <v>2</v>
      </c>
      <c r="R671" s="9">
        <v>1</v>
      </c>
      <c r="S671" s="26">
        <f t="shared" si="77"/>
        <v>0</v>
      </c>
      <c r="T671" s="26">
        <f t="shared" si="72"/>
        <v>0</v>
      </c>
      <c r="U671" s="26">
        <f t="shared" si="73"/>
        <v>0</v>
      </c>
      <c r="V671" s="26">
        <f t="shared" si="74"/>
        <v>0</v>
      </c>
      <c r="W671" s="26">
        <f t="shared" si="75"/>
        <v>0</v>
      </c>
      <c r="X671" s="26">
        <f t="shared" si="76"/>
        <v>0</v>
      </c>
    </row>
    <row r="672" spans="1:24">
      <c r="A672" s="27" t="s">
        <v>3380</v>
      </c>
      <c r="B672" s="27">
        <v>4.41</v>
      </c>
      <c r="C672" s="27">
        <v>4.41</v>
      </c>
      <c r="D672" s="27">
        <v>1.6200000420212699</v>
      </c>
      <c r="E672" s="163" t="s">
        <v>4815</v>
      </c>
      <c r="F672" s="28" t="s">
        <v>1742</v>
      </c>
      <c r="G672" s="29" t="s">
        <v>1734</v>
      </c>
      <c r="H672" s="9" t="s">
        <v>8</v>
      </c>
      <c r="I672" s="9">
        <v>4</v>
      </c>
      <c r="J672" s="27"/>
      <c r="K672" s="27">
        <v>6.18</v>
      </c>
      <c r="L672" s="27"/>
      <c r="M672" s="27"/>
      <c r="N672" s="27" t="e">
        <f t="shared" si="71"/>
        <v>#DIV/0!</v>
      </c>
      <c r="O672" s="9"/>
      <c r="P672" s="9">
        <v>3</v>
      </c>
      <c r="Q672" s="9"/>
      <c r="R672" s="9"/>
      <c r="S672" s="26">
        <f t="shared" si="77"/>
        <v>0</v>
      </c>
      <c r="T672" s="26">
        <f t="shared" si="72"/>
        <v>0</v>
      </c>
      <c r="U672" s="26">
        <f t="shared" si="73"/>
        <v>0</v>
      </c>
      <c r="V672" s="26">
        <f t="shared" si="74"/>
        <v>0</v>
      </c>
      <c r="W672" s="26">
        <f t="shared" si="75"/>
        <v>0</v>
      </c>
      <c r="X672" s="26">
        <f t="shared" si="76"/>
        <v>0</v>
      </c>
    </row>
    <row r="673" spans="1:24">
      <c r="A673" s="27" t="s">
        <v>3381</v>
      </c>
      <c r="B673" s="27">
        <v>4.4000000000000004</v>
      </c>
      <c r="C673" s="27">
        <v>4.4000000000000004</v>
      </c>
      <c r="D673" s="27">
        <v>18.009999394416798</v>
      </c>
      <c r="E673" s="163" t="s">
        <v>4816</v>
      </c>
      <c r="F673" s="28" t="s">
        <v>1744</v>
      </c>
      <c r="G673" s="29" t="s">
        <v>449</v>
      </c>
      <c r="H673" s="9" t="s">
        <v>8</v>
      </c>
      <c r="I673" s="9">
        <v>3</v>
      </c>
      <c r="J673" s="27">
        <v>4.0999999999999996</v>
      </c>
      <c r="K673" s="27"/>
      <c r="L673" s="27"/>
      <c r="M673" s="27"/>
      <c r="N673" s="27" t="e">
        <f t="shared" si="71"/>
        <v>#DIV/0!</v>
      </c>
      <c r="O673" s="9">
        <v>3</v>
      </c>
      <c r="P673" s="9"/>
      <c r="Q673" s="9"/>
      <c r="R673" s="9"/>
      <c r="S673" s="26">
        <f t="shared" si="77"/>
        <v>0</v>
      </c>
      <c r="T673" s="26">
        <f t="shared" si="72"/>
        <v>0</v>
      </c>
      <c r="U673" s="26">
        <f t="shared" si="73"/>
        <v>0</v>
      </c>
      <c r="V673" s="26">
        <f t="shared" si="74"/>
        <v>0</v>
      </c>
      <c r="W673" s="26">
        <f t="shared" si="75"/>
        <v>0</v>
      </c>
      <c r="X673" s="26">
        <f t="shared" si="76"/>
        <v>0</v>
      </c>
    </row>
    <row r="674" spans="1:24">
      <c r="A674" s="27" t="s">
        <v>3382</v>
      </c>
      <c r="B674" s="27">
        <v>4.4000000000000004</v>
      </c>
      <c r="C674" s="27">
        <v>4.4000000000000004</v>
      </c>
      <c r="D674" s="27">
        <v>11.4000000059605</v>
      </c>
      <c r="E674" s="163" t="s">
        <v>4817</v>
      </c>
      <c r="F674" s="28" t="s">
        <v>1745</v>
      </c>
      <c r="G674" s="29" t="s">
        <v>1746</v>
      </c>
      <c r="H674" s="9" t="s">
        <v>8</v>
      </c>
      <c r="I674" s="9">
        <v>3</v>
      </c>
      <c r="J674" s="27"/>
      <c r="K674" s="27">
        <v>4.8099999999999996</v>
      </c>
      <c r="L674" s="27"/>
      <c r="M674" s="27"/>
      <c r="N674" s="27" t="e">
        <f t="shared" si="71"/>
        <v>#DIV/0!</v>
      </c>
      <c r="O674" s="9"/>
      <c r="P674" s="9">
        <v>3</v>
      </c>
      <c r="Q674" s="9"/>
      <c r="R674" s="9"/>
      <c r="S674" s="26">
        <f t="shared" si="77"/>
        <v>0</v>
      </c>
      <c r="T674" s="26">
        <f t="shared" si="72"/>
        <v>0</v>
      </c>
      <c r="U674" s="26">
        <f t="shared" si="73"/>
        <v>0</v>
      </c>
      <c r="V674" s="26">
        <f t="shared" si="74"/>
        <v>0</v>
      </c>
      <c r="W674" s="26">
        <f t="shared" si="75"/>
        <v>0</v>
      </c>
      <c r="X674" s="26">
        <f t="shared" si="76"/>
        <v>0</v>
      </c>
    </row>
    <row r="675" spans="1:24">
      <c r="A675" s="27" t="s">
        <v>3383</v>
      </c>
      <c r="B675" s="27">
        <v>4.3899999999999997</v>
      </c>
      <c r="C675" s="27">
        <v>4.3899999999999997</v>
      </c>
      <c r="D675" s="27">
        <v>30.869999527931199</v>
      </c>
      <c r="E675" s="163" t="s">
        <v>4818</v>
      </c>
      <c r="F675" s="28" t="s">
        <v>1749</v>
      </c>
      <c r="G675" s="29" t="s">
        <v>1747</v>
      </c>
      <c r="H675" s="9" t="s">
        <v>8</v>
      </c>
      <c r="I675" s="9">
        <v>4</v>
      </c>
      <c r="J675" s="27"/>
      <c r="K675" s="27">
        <v>4</v>
      </c>
      <c r="L675" s="27">
        <v>4.4400000000000004</v>
      </c>
      <c r="M675" s="27">
        <v>2.83</v>
      </c>
      <c r="N675" s="27">
        <f t="shared" si="71"/>
        <v>1.1004126547455295</v>
      </c>
      <c r="O675" s="9"/>
      <c r="P675" s="9">
        <v>2</v>
      </c>
      <c r="Q675" s="9">
        <v>4</v>
      </c>
      <c r="R675" s="9">
        <v>2</v>
      </c>
      <c r="S675" s="26">
        <f t="shared" si="77"/>
        <v>0</v>
      </c>
      <c r="T675" s="26">
        <f t="shared" si="72"/>
        <v>0</v>
      </c>
      <c r="U675" s="26">
        <f t="shared" si="73"/>
        <v>0</v>
      </c>
      <c r="V675" s="26">
        <f t="shared" si="74"/>
        <v>0</v>
      </c>
      <c r="W675" s="26">
        <f t="shared" si="75"/>
        <v>0</v>
      </c>
      <c r="X675" s="26">
        <f t="shared" si="76"/>
        <v>0</v>
      </c>
    </row>
    <row r="676" spans="1:24">
      <c r="A676" s="27" t="s">
        <v>3384</v>
      </c>
      <c r="B676" s="27">
        <v>4.37</v>
      </c>
      <c r="C676" s="27">
        <v>4.37</v>
      </c>
      <c r="D676" s="27">
        <v>31.8199992179871</v>
      </c>
      <c r="E676" s="163" t="s">
        <v>4819</v>
      </c>
      <c r="F676" s="28" t="s">
        <v>1748</v>
      </c>
      <c r="G676" s="29" t="s">
        <v>450</v>
      </c>
      <c r="H676" s="9" t="s">
        <v>8</v>
      </c>
      <c r="I676" s="9">
        <v>2</v>
      </c>
      <c r="J676" s="27"/>
      <c r="K676" s="27">
        <v>4.45</v>
      </c>
      <c r="L676" s="27">
        <v>0.79</v>
      </c>
      <c r="M676" s="27"/>
      <c r="N676" s="27">
        <f t="shared" si="71"/>
        <v>5.6329113924050631</v>
      </c>
      <c r="O676" s="9"/>
      <c r="P676" s="9">
        <v>2</v>
      </c>
      <c r="Q676" s="9">
        <v>1</v>
      </c>
      <c r="R676" s="9"/>
      <c r="S676" s="26">
        <f t="shared" si="77"/>
        <v>0</v>
      </c>
      <c r="T676" s="26">
        <f t="shared" si="72"/>
        <v>0</v>
      </c>
      <c r="U676" s="26">
        <f t="shared" si="73"/>
        <v>0</v>
      </c>
      <c r="V676" s="26">
        <f t="shared" si="74"/>
        <v>0</v>
      </c>
      <c r="W676" s="26">
        <f t="shared" si="75"/>
        <v>0</v>
      </c>
      <c r="X676" s="26">
        <f t="shared" si="76"/>
        <v>0</v>
      </c>
    </row>
    <row r="677" spans="1:24">
      <c r="A677" s="27" t="s">
        <v>3385</v>
      </c>
      <c r="B677" s="27">
        <v>4.3499999999999996</v>
      </c>
      <c r="C677" s="27">
        <v>4.3499999999999996</v>
      </c>
      <c r="D677" s="27">
        <v>11.490000039339099</v>
      </c>
      <c r="E677" s="163" t="s">
        <v>4820</v>
      </c>
      <c r="F677" s="28" t="s">
        <v>1750</v>
      </c>
      <c r="G677" s="29" t="s">
        <v>1743</v>
      </c>
      <c r="H677" s="9" t="s">
        <v>8</v>
      </c>
      <c r="I677" s="9">
        <v>3</v>
      </c>
      <c r="J677" s="27">
        <v>0.55000000000000004</v>
      </c>
      <c r="K677" s="27">
        <v>2</v>
      </c>
      <c r="L677" s="27">
        <v>2.39</v>
      </c>
      <c r="M677" s="27">
        <v>2.2599999999999998</v>
      </c>
      <c r="N677" s="27">
        <f t="shared" si="71"/>
        <v>0.54838709677419351</v>
      </c>
      <c r="O677" s="9">
        <v>1</v>
      </c>
      <c r="P677" s="9">
        <v>1</v>
      </c>
      <c r="Q677" s="9">
        <v>2</v>
      </c>
      <c r="R677" s="9">
        <v>1</v>
      </c>
      <c r="S677" s="26">
        <f t="shared" si="77"/>
        <v>0</v>
      </c>
      <c r="T677" s="26">
        <f t="shared" si="72"/>
        <v>0</v>
      </c>
      <c r="U677" s="26">
        <f t="shared" si="73"/>
        <v>0</v>
      </c>
      <c r="V677" s="26">
        <f t="shared" si="74"/>
        <v>0</v>
      </c>
      <c r="W677" s="26">
        <f t="shared" si="75"/>
        <v>0</v>
      </c>
      <c r="X677" s="26">
        <f t="shared" si="76"/>
        <v>0</v>
      </c>
    </row>
    <row r="678" spans="1:24">
      <c r="A678" s="27" t="s">
        <v>3386</v>
      </c>
      <c r="B678" s="27">
        <v>4.34</v>
      </c>
      <c r="C678" s="27">
        <v>4.34</v>
      </c>
      <c r="D678" s="27">
        <v>26.719999313354499</v>
      </c>
      <c r="E678" s="163" t="s">
        <v>4821</v>
      </c>
      <c r="F678" s="28" t="s">
        <v>1751</v>
      </c>
      <c r="G678" s="29" t="s">
        <v>451</v>
      </c>
      <c r="H678" s="9" t="s">
        <v>8</v>
      </c>
      <c r="I678" s="9">
        <v>2</v>
      </c>
      <c r="J678" s="27">
        <v>2</v>
      </c>
      <c r="K678" s="27">
        <v>2</v>
      </c>
      <c r="L678" s="27">
        <v>3.72</v>
      </c>
      <c r="M678" s="27">
        <v>4</v>
      </c>
      <c r="N678" s="27">
        <f t="shared" si="71"/>
        <v>0.51813471502590669</v>
      </c>
      <c r="O678" s="9">
        <v>1</v>
      </c>
      <c r="P678" s="9">
        <v>1</v>
      </c>
      <c r="Q678" s="9">
        <v>2</v>
      </c>
      <c r="R678" s="9">
        <v>2</v>
      </c>
      <c r="S678" s="26">
        <f t="shared" si="77"/>
        <v>0</v>
      </c>
      <c r="T678" s="26">
        <f t="shared" si="72"/>
        <v>0</v>
      </c>
      <c r="U678" s="26">
        <f t="shared" si="73"/>
        <v>0</v>
      </c>
      <c r="V678" s="26">
        <f t="shared" si="74"/>
        <v>0</v>
      </c>
      <c r="W678" s="26">
        <f t="shared" si="75"/>
        <v>0</v>
      </c>
      <c r="X678" s="26">
        <f t="shared" si="76"/>
        <v>0</v>
      </c>
    </row>
    <row r="679" spans="1:24">
      <c r="A679" s="27" t="s">
        <v>3387</v>
      </c>
      <c r="B679" s="27">
        <v>4.32</v>
      </c>
      <c r="C679" s="27">
        <v>4.32</v>
      </c>
      <c r="D679" s="27">
        <v>15.7700002193451</v>
      </c>
      <c r="E679" s="163" t="s">
        <v>4823</v>
      </c>
      <c r="F679" s="28" t="s">
        <v>1752</v>
      </c>
      <c r="G679" s="29" t="s">
        <v>452</v>
      </c>
      <c r="H679" s="9" t="s">
        <v>8</v>
      </c>
      <c r="I679" s="9">
        <v>3</v>
      </c>
      <c r="J679" s="27"/>
      <c r="K679" s="27">
        <v>4.38</v>
      </c>
      <c r="L679" s="27"/>
      <c r="M679" s="27"/>
      <c r="N679" s="27" t="e">
        <f t="shared" si="71"/>
        <v>#DIV/0!</v>
      </c>
      <c r="O679" s="9"/>
      <c r="P679" s="9">
        <v>2</v>
      </c>
      <c r="Q679" s="9"/>
      <c r="R679" s="9"/>
      <c r="S679" s="26">
        <f t="shared" si="77"/>
        <v>0</v>
      </c>
      <c r="T679" s="26">
        <f t="shared" si="72"/>
        <v>0</v>
      </c>
      <c r="U679" s="26">
        <f t="shared" si="73"/>
        <v>0</v>
      </c>
      <c r="V679" s="26">
        <f t="shared" si="74"/>
        <v>0</v>
      </c>
      <c r="W679" s="26">
        <f t="shared" si="75"/>
        <v>0</v>
      </c>
      <c r="X679" s="26">
        <f t="shared" si="76"/>
        <v>0</v>
      </c>
    </row>
    <row r="680" spans="1:24">
      <c r="A680" s="27" t="s">
        <v>3388</v>
      </c>
      <c r="B680" s="27">
        <v>4.32</v>
      </c>
      <c r="C680" s="27">
        <v>4.32</v>
      </c>
      <c r="D680" s="27">
        <v>7.8649997711181596</v>
      </c>
      <c r="E680" s="163" t="s">
        <v>4822</v>
      </c>
      <c r="F680" s="28" t="s">
        <v>1753</v>
      </c>
      <c r="G680" s="29" t="s">
        <v>1754</v>
      </c>
      <c r="H680" s="9" t="s">
        <v>8</v>
      </c>
      <c r="I680" s="9">
        <v>2</v>
      </c>
      <c r="J680" s="27">
        <v>1.26</v>
      </c>
      <c r="K680" s="27">
        <v>3.92</v>
      </c>
      <c r="L680" s="27">
        <v>0.23</v>
      </c>
      <c r="M680" s="27"/>
      <c r="N680" s="27">
        <f t="shared" si="71"/>
        <v>11.260869565217391</v>
      </c>
      <c r="O680" s="9">
        <v>1</v>
      </c>
      <c r="P680" s="9">
        <v>2</v>
      </c>
      <c r="Q680" s="9">
        <v>0</v>
      </c>
      <c r="R680" s="9"/>
      <c r="S680" s="26">
        <f t="shared" si="77"/>
        <v>0</v>
      </c>
      <c r="T680" s="26">
        <f t="shared" si="72"/>
        <v>0</v>
      </c>
      <c r="U680" s="26">
        <f t="shared" si="73"/>
        <v>0</v>
      </c>
      <c r="V680" s="26">
        <f t="shared" si="74"/>
        <v>0</v>
      </c>
      <c r="W680" s="26">
        <f t="shared" si="75"/>
        <v>0</v>
      </c>
      <c r="X680" s="26">
        <f t="shared" si="76"/>
        <v>0</v>
      </c>
    </row>
    <row r="681" spans="1:24">
      <c r="A681" s="27" t="s">
        <v>3389</v>
      </c>
      <c r="B681" s="27">
        <v>4.28</v>
      </c>
      <c r="C681" s="27">
        <v>4.28</v>
      </c>
      <c r="D681" s="27">
        <v>21.480000019073501</v>
      </c>
      <c r="E681" s="163" t="s">
        <v>4824</v>
      </c>
      <c r="F681" s="28" t="s">
        <v>1761</v>
      </c>
      <c r="G681" s="29" t="s">
        <v>453</v>
      </c>
      <c r="H681" s="9" t="s">
        <v>8</v>
      </c>
      <c r="I681" s="9">
        <v>3</v>
      </c>
      <c r="J681" s="27">
        <v>2</v>
      </c>
      <c r="K681" s="27">
        <v>2.13</v>
      </c>
      <c r="L681" s="27">
        <v>4.0599999999999996</v>
      </c>
      <c r="M681" s="27"/>
      <c r="N681" s="27">
        <f t="shared" si="71"/>
        <v>0.50862068965517249</v>
      </c>
      <c r="O681" s="9">
        <v>1</v>
      </c>
      <c r="P681" s="9">
        <v>2</v>
      </c>
      <c r="Q681" s="9">
        <v>2</v>
      </c>
      <c r="R681" s="9"/>
      <c r="S681" s="26">
        <f t="shared" si="77"/>
        <v>0</v>
      </c>
      <c r="T681" s="26">
        <f t="shared" si="72"/>
        <v>0</v>
      </c>
      <c r="U681" s="26">
        <f t="shared" si="73"/>
        <v>0</v>
      </c>
      <c r="V681" s="26">
        <f t="shared" si="74"/>
        <v>0</v>
      </c>
      <c r="W681" s="26">
        <f t="shared" si="75"/>
        <v>0</v>
      </c>
      <c r="X681" s="26">
        <f t="shared" si="76"/>
        <v>0</v>
      </c>
    </row>
    <row r="682" spans="1:24">
      <c r="A682" s="27" t="s">
        <v>3390</v>
      </c>
      <c r="B682" s="27">
        <v>4.2699999999999996</v>
      </c>
      <c r="C682" s="27">
        <v>4.3600000000000003</v>
      </c>
      <c r="D682" s="27">
        <v>10.189999639987899</v>
      </c>
      <c r="E682" s="163" t="s">
        <v>4825</v>
      </c>
      <c r="F682" s="28" t="s">
        <v>1759</v>
      </c>
      <c r="G682" s="29" t="s">
        <v>1755</v>
      </c>
      <c r="H682" s="9" t="s">
        <v>8</v>
      </c>
      <c r="I682" s="9">
        <v>2</v>
      </c>
      <c r="J682" s="27">
        <v>3.16</v>
      </c>
      <c r="K682" s="27">
        <v>2.48</v>
      </c>
      <c r="L682" s="27"/>
      <c r="M682" s="27">
        <v>2</v>
      </c>
      <c r="N682" s="27">
        <f t="shared" si="71"/>
        <v>1.4100000000000001</v>
      </c>
      <c r="O682" s="9">
        <v>2</v>
      </c>
      <c r="P682" s="9">
        <v>2</v>
      </c>
      <c r="Q682" s="9"/>
      <c r="R682" s="9">
        <v>1</v>
      </c>
      <c r="S682" s="26">
        <f t="shared" si="77"/>
        <v>0</v>
      </c>
      <c r="T682" s="26">
        <f t="shared" si="72"/>
        <v>0</v>
      </c>
      <c r="U682" s="26">
        <f t="shared" si="73"/>
        <v>0</v>
      </c>
      <c r="V682" s="26">
        <f t="shared" si="74"/>
        <v>0</v>
      </c>
      <c r="W682" s="26">
        <f t="shared" si="75"/>
        <v>0</v>
      </c>
      <c r="X682" s="26">
        <f t="shared" si="76"/>
        <v>0</v>
      </c>
    </row>
    <row r="683" spans="1:24">
      <c r="A683" s="27" t="s">
        <v>3391</v>
      </c>
      <c r="B683" s="27">
        <v>4.26</v>
      </c>
      <c r="C683" s="27">
        <v>4.26</v>
      </c>
      <c r="D683" s="27">
        <v>8.7770000100135803</v>
      </c>
      <c r="E683" s="163" t="s">
        <v>4826</v>
      </c>
      <c r="F683" s="28" t="s">
        <v>1758</v>
      </c>
      <c r="G683" s="29" t="s">
        <v>454</v>
      </c>
      <c r="H683" s="9" t="s">
        <v>8</v>
      </c>
      <c r="I683" s="9">
        <v>3</v>
      </c>
      <c r="J683" s="27">
        <v>0.47</v>
      </c>
      <c r="K683" s="27">
        <v>2.19</v>
      </c>
      <c r="L683" s="27">
        <v>4.03</v>
      </c>
      <c r="M683" s="27">
        <v>4</v>
      </c>
      <c r="N683" s="27">
        <f t="shared" si="71"/>
        <v>0.33125778331257782</v>
      </c>
      <c r="O683" s="9">
        <v>1</v>
      </c>
      <c r="P683" s="9">
        <v>2</v>
      </c>
      <c r="Q683" s="9">
        <v>2</v>
      </c>
      <c r="R683" s="9">
        <v>2</v>
      </c>
      <c r="S683" s="26">
        <f t="shared" si="77"/>
        <v>1</v>
      </c>
      <c r="T683" s="26">
        <f t="shared" si="72"/>
        <v>0</v>
      </c>
      <c r="U683" s="26">
        <f t="shared" si="73"/>
        <v>1</v>
      </c>
      <c r="V683" s="26">
        <f t="shared" si="74"/>
        <v>0</v>
      </c>
      <c r="W683" s="26">
        <f t="shared" si="75"/>
        <v>0</v>
      </c>
      <c r="X683" s="26">
        <f t="shared" si="76"/>
        <v>0</v>
      </c>
    </row>
    <row r="684" spans="1:24">
      <c r="A684" s="27" t="s">
        <v>3392</v>
      </c>
      <c r="B684" s="27">
        <v>4.26</v>
      </c>
      <c r="C684" s="27">
        <v>4.26</v>
      </c>
      <c r="D684" s="27">
        <v>15.6100004911423</v>
      </c>
      <c r="E684" s="163" t="s">
        <v>4828</v>
      </c>
      <c r="F684" s="28" t="s">
        <v>1760</v>
      </c>
      <c r="G684" s="29" t="s">
        <v>1757</v>
      </c>
      <c r="H684" s="9" t="s">
        <v>8</v>
      </c>
      <c r="I684" s="9">
        <v>5</v>
      </c>
      <c r="J684" s="27"/>
      <c r="K684" s="27"/>
      <c r="L684" s="27">
        <v>4.26</v>
      </c>
      <c r="M684" s="27">
        <v>4.16</v>
      </c>
      <c r="N684" s="27" t="e">
        <f t="shared" si="71"/>
        <v>#DIV/0!</v>
      </c>
      <c r="O684" s="9"/>
      <c r="P684" s="9"/>
      <c r="Q684" s="9">
        <v>3</v>
      </c>
      <c r="R684" s="9">
        <v>4</v>
      </c>
      <c r="S684" s="26">
        <f t="shared" si="77"/>
        <v>0</v>
      </c>
      <c r="T684" s="26">
        <f t="shared" si="72"/>
        <v>1</v>
      </c>
      <c r="U684" s="26">
        <f t="shared" si="73"/>
        <v>1</v>
      </c>
      <c r="V684" s="26">
        <f t="shared" si="74"/>
        <v>0</v>
      </c>
      <c r="W684" s="26">
        <f t="shared" si="75"/>
        <v>0</v>
      </c>
      <c r="X684" s="26">
        <f t="shared" si="76"/>
        <v>0</v>
      </c>
    </row>
    <row r="685" spans="1:24">
      <c r="A685" s="27" t="s">
        <v>3393</v>
      </c>
      <c r="B685" s="27">
        <v>4.26</v>
      </c>
      <c r="C685" s="27">
        <v>4.26</v>
      </c>
      <c r="D685" s="27">
        <v>2.53599993884563</v>
      </c>
      <c r="E685" s="163" t="s">
        <v>4827</v>
      </c>
      <c r="F685" s="28" t="s">
        <v>1762</v>
      </c>
      <c r="G685" s="29" t="s">
        <v>1756</v>
      </c>
      <c r="H685" s="9" t="s">
        <v>8</v>
      </c>
      <c r="I685" s="9">
        <v>2</v>
      </c>
      <c r="J685" s="27"/>
      <c r="K685" s="27">
        <v>4.01</v>
      </c>
      <c r="L685" s="27"/>
      <c r="M685" s="27"/>
      <c r="N685" s="27" t="e">
        <f t="shared" si="71"/>
        <v>#DIV/0!</v>
      </c>
      <c r="O685" s="9"/>
      <c r="P685" s="9">
        <v>2</v>
      </c>
      <c r="Q685" s="9"/>
      <c r="R685" s="9"/>
      <c r="S685" s="26">
        <f t="shared" si="77"/>
        <v>0</v>
      </c>
      <c r="T685" s="26">
        <f t="shared" si="72"/>
        <v>0</v>
      </c>
      <c r="U685" s="26">
        <f t="shared" si="73"/>
        <v>0</v>
      </c>
      <c r="V685" s="26">
        <f t="shared" si="74"/>
        <v>0</v>
      </c>
      <c r="W685" s="26">
        <f t="shared" si="75"/>
        <v>0</v>
      </c>
      <c r="X685" s="26">
        <f t="shared" si="76"/>
        <v>0</v>
      </c>
    </row>
    <row r="686" spans="1:24">
      <c r="A686" s="27" t="s">
        <v>3394</v>
      </c>
      <c r="B686" s="27">
        <v>4.25</v>
      </c>
      <c r="C686" s="27">
        <v>4.25</v>
      </c>
      <c r="D686" s="27">
        <v>7.6059997081756601</v>
      </c>
      <c r="E686" s="163" t="s">
        <v>4829</v>
      </c>
      <c r="F686" s="28" t="s">
        <v>1763</v>
      </c>
      <c r="G686" s="29" t="s">
        <v>455</v>
      </c>
      <c r="H686" s="9" t="s">
        <v>8</v>
      </c>
      <c r="I686" s="9">
        <v>2</v>
      </c>
      <c r="J686" s="27"/>
      <c r="K686" s="27">
        <v>2.02</v>
      </c>
      <c r="L686" s="27">
        <v>2</v>
      </c>
      <c r="M686" s="27">
        <v>3.51</v>
      </c>
      <c r="N686" s="27">
        <f t="shared" si="71"/>
        <v>0.73321234119782219</v>
      </c>
      <c r="O686" s="9"/>
      <c r="P686" s="9">
        <v>1</v>
      </c>
      <c r="Q686" s="9">
        <v>1</v>
      </c>
      <c r="R686" s="9">
        <v>2</v>
      </c>
      <c r="S686" s="26">
        <f t="shared" si="77"/>
        <v>0</v>
      </c>
      <c r="T686" s="26">
        <f t="shared" si="72"/>
        <v>0</v>
      </c>
      <c r="U686" s="26">
        <f t="shared" si="73"/>
        <v>0</v>
      </c>
      <c r="V686" s="26">
        <f t="shared" si="74"/>
        <v>0</v>
      </c>
      <c r="W686" s="26">
        <f t="shared" si="75"/>
        <v>0</v>
      </c>
      <c r="X686" s="26">
        <f t="shared" si="76"/>
        <v>0</v>
      </c>
    </row>
    <row r="687" spans="1:24">
      <c r="A687" s="27" t="s">
        <v>3395</v>
      </c>
      <c r="B687" s="27">
        <v>4.2300000000000004</v>
      </c>
      <c r="C687" s="27">
        <v>4.2300000000000004</v>
      </c>
      <c r="D687" s="27">
        <v>7.41600021719933</v>
      </c>
      <c r="E687" s="163" t="s">
        <v>4830</v>
      </c>
      <c r="F687" s="28" t="s">
        <v>1764</v>
      </c>
      <c r="G687" s="29" t="s">
        <v>456</v>
      </c>
      <c r="H687" s="9" t="s">
        <v>8</v>
      </c>
      <c r="I687" s="9">
        <v>2</v>
      </c>
      <c r="J687" s="27"/>
      <c r="K687" s="27">
        <v>2</v>
      </c>
      <c r="L687" s="27">
        <v>4.28</v>
      </c>
      <c r="M687" s="27">
        <v>2</v>
      </c>
      <c r="N687" s="27">
        <f t="shared" si="71"/>
        <v>0.63694267515923564</v>
      </c>
      <c r="O687" s="9"/>
      <c r="P687" s="9">
        <v>1</v>
      </c>
      <c r="Q687" s="9">
        <v>2</v>
      </c>
      <c r="R687" s="9">
        <v>1</v>
      </c>
      <c r="S687" s="26">
        <f t="shared" si="77"/>
        <v>0</v>
      </c>
      <c r="T687" s="26">
        <f t="shared" si="72"/>
        <v>0</v>
      </c>
      <c r="U687" s="26">
        <f t="shared" si="73"/>
        <v>0</v>
      </c>
      <c r="V687" s="26">
        <f t="shared" si="74"/>
        <v>0</v>
      </c>
      <c r="W687" s="26">
        <f t="shared" si="75"/>
        <v>0</v>
      </c>
      <c r="X687" s="26">
        <f t="shared" si="76"/>
        <v>0</v>
      </c>
    </row>
    <row r="688" spans="1:24">
      <c r="A688" s="27" t="s">
        <v>3396</v>
      </c>
      <c r="B688" s="27">
        <v>4.22</v>
      </c>
      <c r="C688" s="27">
        <v>6.16</v>
      </c>
      <c r="D688" s="27">
        <v>11.3399997353554</v>
      </c>
      <c r="E688" s="163" t="s">
        <v>4831</v>
      </c>
      <c r="F688" s="28" t="s">
        <v>1773</v>
      </c>
      <c r="G688" s="29" t="s">
        <v>1774</v>
      </c>
      <c r="H688" s="9" t="s">
        <v>8</v>
      </c>
      <c r="I688" s="9">
        <v>4</v>
      </c>
      <c r="J688" s="27">
        <v>1.45</v>
      </c>
      <c r="K688" s="27">
        <v>4.04</v>
      </c>
      <c r="L688" s="27">
        <v>4.1900000000000004</v>
      </c>
      <c r="M688" s="27">
        <v>2.0099999999999998</v>
      </c>
      <c r="N688" s="27">
        <f t="shared" si="71"/>
        <v>0.88548387096774195</v>
      </c>
      <c r="O688" s="9">
        <v>2</v>
      </c>
      <c r="P688" s="9">
        <v>4</v>
      </c>
      <c r="Q688" s="9">
        <v>2</v>
      </c>
      <c r="R688" s="9">
        <v>1</v>
      </c>
      <c r="S688" s="26">
        <f t="shared" si="77"/>
        <v>0</v>
      </c>
      <c r="T688" s="26">
        <f t="shared" si="72"/>
        <v>0</v>
      </c>
      <c r="U688" s="26">
        <f t="shared" si="73"/>
        <v>0</v>
      </c>
      <c r="V688" s="26">
        <f t="shared" si="74"/>
        <v>0</v>
      </c>
      <c r="W688" s="26">
        <f t="shared" si="75"/>
        <v>0</v>
      </c>
      <c r="X688" s="26">
        <f t="shared" si="76"/>
        <v>0</v>
      </c>
    </row>
    <row r="689" spans="1:24">
      <c r="A689" s="27" t="s">
        <v>3397</v>
      </c>
      <c r="B689" s="27">
        <v>4.22</v>
      </c>
      <c r="C689" s="27">
        <v>4.22</v>
      </c>
      <c r="D689" s="27">
        <v>18.860000371933001</v>
      </c>
      <c r="E689" s="163" t="s">
        <v>4832</v>
      </c>
      <c r="F689" s="28" t="s">
        <v>1768</v>
      </c>
      <c r="G689" s="29" t="s">
        <v>1765</v>
      </c>
      <c r="H689" s="9" t="s">
        <v>8</v>
      </c>
      <c r="I689" s="9">
        <v>3</v>
      </c>
      <c r="J689" s="27">
        <v>4.5599999999999996</v>
      </c>
      <c r="K689" s="27"/>
      <c r="L689" s="27"/>
      <c r="M689" s="27"/>
      <c r="N689" s="27" t="e">
        <f t="shared" si="71"/>
        <v>#DIV/0!</v>
      </c>
      <c r="O689" s="9">
        <v>3</v>
      </c>
      <c r="P689" s="9"/>
      <c r="Q689" s="9"/>
      <c r="R689" s="9"/>
      <c r="S689" s="26">
        <f t="shared" si="77"/>
        <v>0</v>
      </c>
      <c r="T689" s="26">
        <f t="shared" si="72"/>
        <v>0</v>
      </c>
      <c r="U689" s="26">
        <f t="shared" si="73"/>
        <v>0</v>
      </c>
      <c r="V689" s="26">
        <f t="shared" si="74"/>
        <v>0</v>
      </c>
      <c r="W689" s="26">
        <f t="shared" si="75"/>
        <v>0</v>
      </c>
      <c r="X689" s="26">
        <f t="shared" si="76"/>
        <v>0</v>
      </c>
    </row>
    <row r="690" spans="1:24">
      <c r="A690" s="27" t="s">
        <v>3398</v>
      </c>
      <c r="B690" s="27">
        <v>4.2</v>
      </c>
      <c r="C690" s="27">
        <v>4.2</v>
      </c>
      <c r="D690" s="27">
        <v>4.3559998273849496</v>
      </c>
      <c r="E690" s="163" t="s">
        <v>4833</v>
      </c>
      <c r="F690" s="28" t="s">
        <v>1769</v>
      </c>
      <c r="G690" s="29" t="s">
        <v>1766</v>
      </c>
      <c r="H690" s="9" t="s">
        <v>8</v>
      </c>
      <c r="I690" s="9">
        <v>2</v>
      </c>
      <c r="J690" s="27"/>
      <c r="K690" s="27">
        <v>4</v>
      </c>
      <c r="L690" s="27"/>
      <c r="M690" s="27"/>
      <c r="N690" s="27" t="e">
        <f t="shared" si="71"/>
        <v>#DIV/0!</v>
      </c>
      <c r="O690" s="9"/>
      <c r="P690" s="9">
        <v>2</v>
      </c>
      <c r="Q690" s="9"/>
      <c r="R690" s="9"/>
      <c r="S690" s="26">
        <f t="shared" si="77"/>
        <v>0</v>
      </c>
      <c r="T690" s="26">
        <f t="shared" si="72"/>
        <v>0</v>
      </c>
      <c r="U690" s="26">
        <f t="shared" si="73"/>
        <v>0</v>
      </c>
      <c r="V690" s="26">
        <f t="shared" si="74"/>
        <v>0</v>
      </c>
      <c r="W690" s="26">
        <f t="shared" si="75"/>
        <v>0</v>
      </c>
      <c r="X690" s="26">
        <f t="shared" si="76"/>
        <v>0</v>
      </c>
    </row>
    <row r="691" spans="1:24">
      <c r="A691" s="27" t="s">
        <v>3399</v>
      </c>
      <c r="B691" s="27">
        <v>4.1900000000000004</v>
      </c>
      <c r="C691" s="27">
        <v>4.1900000000000004</v>
      </c>
      <c r="D691" s="27">
        <v>4.20800000429153</v>
      </c>
      <c r="E691" s="163" t="s">
        <v>4834</v>
      </c>
      <c r="F691" s="28" t="s">
        <v>1770</v>
      </c>
      <c r="G691" s="29" t="s">
        <v>1767</v>
      </c>
      <c r="H691" s="9" t="s">
        <v>8</v>
      </c>
      <c r="I691" s="9">
        <v>2</v>
      </c>
      <c r="J691" s="27"/>
      <c r="K691" s="27"/>
      <c r="L691" s="27">
        <v>2.77</v>
      </c>
      <c r="M691" s="27">
        <v>2.99</v>
      </c>
      <c r="N691" s="27" t="e">
        <f t="shared" si="71"/>
        <v>#DIV/0!</v>
      </c>
      <c r="O691" s="9"/>
      <c r="P691" s="9"/>
      <c r="Q691" s="9">
        <v>2</v>
      </c>
      <c r="R691" s="9">
        <v>2</v>
      </c>
      <c r="S691" s="26">
        <f t="shared" si="77"/>
        <v>0</v>
      </c>
      <c r="T691" s="26">
        <f t="shared" si="72"/>
        <v>0</v>
      </c>
      <c r="U691" s="26">
        <f t="shared" si="73"/>
        <v>0</v>
      </c>
      <c r="V691" s="26">
        <f t="shared" si="74"/>
        <v>0</v>
      </c>
      <c r="W691" s="26">
        <f t="shared" si="75"/>
        <v>0</v>
      </c>
      <c r="X691" s="26">
        <f t="shared" si="76"/>
        <v>0</v>
      </c>
    </row>
    <row r="692" spans="1:24">
      <c r="A692" s="27" t="s">
        <v>3400</v>
      </c>
      <c r="B692" s="27">
        <v>4.18</v>
      </c>
      <c r="C692" s="27">
        <v>4.2300000000000004</v>
      </c>
      <c r="D692" s="27">
        <v>6.34099990129471</v>
      </c>
      <c r="E692" s="163" t="s">
        <v>4835</v>
      </c>
      <c r="F692" s="28" t="s">
        <v>1772</v>
      </c>
      <c r="G692" s="29" t="s">
        <v>1771</v>
      </c>
      <c r="H692" s="9" t="s">
        <v>8</v>
      </c>
      <c r="I692" s="9">
        <v>2</v>
      </c>
      <c r="J692" s="27">
        <v>2.09</v>
      </c>
      <c r="K692" s="27">
        <v>4.1900000000000004</v>
      </c>
      <c r="L692" s="27"/>
      <c r="M692" s="27"/>
      <c r="N692" s="27" t="e">
        <f t="shared" si="71"/>
        <v>#DIV/0!</v>
      </c>
      <c r="O692" s="9">
        <v>1</v>
      </c>
      <c r="P692" s="9">
        <v>2</v>
      </c>
      <c r="Q692" s="9"/>
      <c r="R692" s="9"/>
      <c r="S692" s="26">
        <f t="shared" si="77"/>
        <v>0</v>
      </c>
      <c r="T692" s="26">
        <f t="shared" si="72"/>
        <v>0</v>
      </c>
      <c r="U692" s="26">
        <f t="shared" si="73"/>
        <v>0</v>
      </c>
      <c r="V692" s="26">
        <f t="shared" si="74"/>
        <v>0</v>
      </c>
      <c r="W692" s="26">
        <f t="shared" si="75"/>
        <v>0</v>
      </c>
      <c r="X692" s="26">
        <f t="shared" si="76"/>
        <v>0</v>
      </c>
    </row>
    <row r="693" spans="1:24">
      <c r="A693" s="27" t="s">
        <v>3401</v>
      </c>
      <c r="B693" s="27">
        <v>4.1500000000000004</v>
      </c>
      <c r="C693" s="27">
        <v>4.1500000000000004</v>
      </c>
      <c r="D693" s="27">
        <v>15.250000357627901</v>
      </c>
      <c r="E693" s="163" t="s">
        <v>4836</v>
      </c>
      <c r="F693" s="28" t="s">
        <v>1775</v>
      </c>
      <c r="G693" s="29" t="s">
        <v>4106</v>
      </c>
      <c r="H693" s="9" t="s">
        <v>8</v>
      </c>
      <c r="I693" s="9">
        <v>3</v>
      </c>
      <c r="J693" s="27"/>
      <c r="K693" s="27">
        <v>2</v>
      </c>
      <c r="L693" s="27">
        <v>2</v>
      </c>
      <c r="M693" s="27">
        <v>2.15</v>
      </c>
      <c r="N693" s="27">
        <f t="shared" si="71"/>
        <v>0.96385542168674687</v>
      </c>
      <c r="O693" s="9"/>
      <c r="P693" s="9">
        <v>2</v>
      </c>
      <c r="Q693" s="9">
        <v>1</v>
      </c>
      <c r="R693" s="9">
        <v>1</v>
      </c>
      <c r="S693" s="26">
        <f t="shared" si="77"/>
        <v>0</v>
      </c>
      <c r="T693" s="26">
        <f t="shared" si="72"/>
        <v>0</v>
      </c>
      <c r="U693" s="26">
        <f t="shared" si="73"/>
        <v>0</v>
      </c>
      <c r="V693" s="26">
        <f t="shared" si="74"/>
        <v>0</v>
      </c>
      <c r="W693" s="26">
        <f t="shared" si="75"/>
        <v>0</v>
      </c>
      <c r="X693" s="26">
        <f t="shared" si="76"/>
        <v>0</v>
      </c>
    </row>
    <row r="694" spans="1:24">
      <c r="A694" s="27" t="s">
        <v>3402</v>
      </c>
      <c r="B694" s="27">
        <v>4.1399999999999997</v>
      </c>
      <c r="C694" s="27">
        <v>4.1399999999999997</v>
      </c>
      <c r="D694" s="27">
        <v>6.0529999434948003</v>
      </c>
      <c r="E694" s="163" t="s">
        <v>4837</v>
      </c>
      <c r="F694" s="28" t="s">
        <v>1776</v>
      </c>
      <c r="G694" s="29" t="s">
        <v>1777</v>
      </c>
      <c r="H694" s="9" t="s">
        <v>8</v>
      </c>
      <c r="I694" s="9">
        <v>4</v>
      </c>
      <c r="J694" s="27"/>
      <c r="K694" s="27">
        <v>0.47</v>
      </c>
      <c r="L694" s="27"/>
      <c r="M694" s="27">
        <v>1.84</v>
      </c>
      <c r="N694" s="27">
        <f t="shared" si="71"/>
        <v>0.25543478260869562</v>
      </c>
      <c r="O694" s="9"/>
      <c r="P694" s="9">
        <v>1</v>
      </c>
      <c r="Q694" s="9"/>
      <c r="R694" s="9">
        <v>1</v>
      </c>
      <c r="S694" s="26">
        <f t="shared" si="77"/>
        <v>0</v>
      </c>
      <c r="T694" s="26">
        <f t="shared" si="72"/>
        <v>0</v>
      </c>
      <c r="U694" s="26">
        <f t="shared" si="73"/>
        <v>0</v>
      </c>
      <c r="V694" s="26">
        <f t="shared" si="74"/>
        <v>0</v>
      </c>
      <c r="W694" s="26">
        <f t="shared" si="75"/>
        <v>0</v>
      </c>
      <c r="X694" s="26">
        <f t="shared" si="76"/>
        <v>0</v>
      </c>
    </row>
    <row r="695" spans="1:24" s="16" customFormat="1">
      <c r="A695" s="27" t="s">
        <v>3403</v>
      </c>
      <c r="B695" s="27">
        <v>4.13</v>
      </c>
      <c r="C695" s="27">
        <v>2.09</v>
      </c>
      <c r="D695" s="27">
        <v>12.8000006079674</v>
      </c>
      <c r="E695" s="163" t="s">
        <v>4838</v>
      </c>
      <c r="F695" s="28" t="s">
        <v>1778</v>
      </c>
      <c r="G695" s="29" t="s">
        <v>457</v>
      </c>
      <c r="H695" s="9" t="s">
        <v>8</v>
      </c>
      <c r="I695" s="9">
        <v>2</v>
      </c>
      <c r="J695" s="27">
        <v>1.41</v>
      </c>
      <c r="K695" s="27"/>
      <c r="L695" s="27">
        <v>2</v>
      </c>
      <c r="M695" s="27">
        <v>2.12</v>
      </c>
      <c r="N695" s="27">
        <f t="shared" si="71"/>
        <v>0.68446601941747565</v>
      </c>
      <c r="O695" s="9">
        <v>1</v>
      </c>
      <c r="P695" s="9"/>
      <c r="Q695" s="9">
        <v>1</v>
      </c>
      <c r="R695" s="9">
        <v>2</v>
      </c>
      <c r="S695" s="26">
        <f t="shared" si="77"/>
        <v>0</v>
      </c>
      <c r="T695" s="26">
        <f t="shared" si="72"/>
        <v>0</v>
      </c>
      <c r="U695" s="26">
        <f t="shared" si="73"/>
        <v>0</v>
      </c>
      <c r="V695" s="26">
        <f t="shared" si="74"/>
        <v>0</v>
      </c>
      <c r="W695" s="26">
        <f t="shared" si="75"/>
        <v>0</v>
      </c>
      <c r="X695" s="26">
        <f t="shared" si="76"/>
        <v>0</v>
      </c>
    </row>
    <row r="696" spans="1:24">
      <c r="A696" s="27" t="s">
        <v>3404</v>
      </c>
      <c r="B696" s="27">
        <v>4.12</v>
      </c>
      <c r="C696" s="27">
        <v>8.1999999999999993</v>
      </c>
      <c r="D696" s="27">
        <v>13.930000364780399</v>
      </c>
      <c r="E696" s="163" t="s">
        <v>4839</v>
      </c>
      <c r="F696" s="28" t="s">
        <v>1780</v>
      </c>
      <c r="G696" s="29" t="s">
        <v>1779</v>
      </c>
      <c r="H696" s="9" t="s">
        <v>8</v>
      </c>
      <c r="I696" s="9">
        <v>4</v>
      </c>
      <c r="J696" s="27">
        <v>3.91</v>
      </c>
      <c r="K696" s="27">
        <v>2.0099999999999998</v>
      </c>
      <c r="L696" s="27"/>
      <c r="M696" s="27"/>
      <c r="N696" s="27" t="e">
        <f t="shared" si="71"/>
        <v>#DIV/0!</v>
      </c>
      <c r="O696" s="9">
        <v>4</v>
      </c>
      <c r="P696" s="9">
        <v>1</v>
      </c>
      <c r="Q696" s="9"/>
      <c r="R696" s="9"/>
      <c r="S696" s="26">
        <f t="shared" si="77"/>
        <v>0</v>
      </c>
      <c r="T696" s="26">
        <f t="shared" si="72"/>
        <v>0</v>
      </c>
      <c r="U696" s="26">
        <f t="shared" si="73"/>
        <v>0</v>
      </c>
      <c r="V696" s="26">
        <f t="shared" si="74"/>
        <v>0</v>
      </c>
      <c r="W696" s="26">
        <f t="shared" si="75"/>
        <v>0</v>
      </c>
      <c r="X696" s="26">
        <f t="shared" si="76"/>
        <v>0</v>
      </c>
    </row>
    <row r="697" spans="1:24">
      <c r="A697" s="27" t="s">
        <v>3405</v>
      </c>
      <c r="B697" s="27">
        <v>4.12</v>
      </c>
      <c r="C697" s="27">
        <v>4.12</v>
      </c>
      <c r="D697" s="27">
        <v>15.7900005578995</v>
      </c>
      <c r="E697" s="163" t="s">
        <v>4840</v>
      </c>
      <c r="F697" s="28" t="s">
        <v>1781</v>
      </c>
      <c r="G697" s="29" t="s">
        <v>458</v>
      </c>
      <c r="H697" s="9" t="s">
        <v>8</v>
      </c>
      <c r="I697" s="9">
        <v>3</v>
      </c>
      <c r="J697" s="27"/>
      <c r="K697" s="27">
        <v>4.51</v>
      </c>
      <c r="L697" s="27"/>
      <c r="M697" s="27"/>
      <c r="N697" s="27" t="e">
        <f t="shared" si="71"/>
        <v>#DIV/0!</v>
      </c>
      <c r="O697" s="9"/>
      <c r="P697" s="9">
        <v>3</v>
      </c>
      <c r="Q697" s="9"/>
      <c r="R697" s="9"/>
      <c r="S697" s="26">
        <f t="shared" si="77"/>
        <v>0</v>
      </c>
      <c r="T697" s="26">
        <f t="shared" si="72"/>
        <v>0</v>
      </c>
      <c r="U697" s="26">
        <f t="shared" si="73"/>
        <v>0</v>
      </c>
      <c r="V697" s="26">
        <f t="shared" si="74"/>
        <v>0</v>
      </c>
      <c r="W697" s="26">
        <f t="shared" si="75"/>
        <v>0</v>
      </c>
      <c r="X697" s="26">
        <f t="shared" si="76"/>
        <v>0</v>
      </c>
    </row>
    <row r="698" spans="1:24">
      <c r="A698" s="27" t="s">
        <v>3406</v>
      </c>
      <c r="B698" s="27">
        <v>4.1100000000000003</v>
      </c>
      <c r="C698" s="27">
        <v>4.1100000000000003</v>
      </c>
      <c r="D698" s="27">
        <v>15.2799993753433</v>
      </c>
      <c r="E698" s="163" t="s">
        <v>4841</v>
      </c>
      <c r="F698" s="28" t="s">
        <v>1782</v>
      </c>
      <c r="G698" s="29" t="s">
        <v>1783</v>
      </c>
      <c r="H698" s="9" t="s">
        <v>8</v>
      </c>
      <c r="I698" s="9">
        <v>2</v>
      </c>
      <c r="J698" s="27">
        <v>1.41</v>
      </c>
      <c r="K698" s="27">
        <v>1.74</v>
      </c>
      <c r="L698" s="27">
        <v>2</v>
      </c>
      <c r="M698" s="27">
        <v>2</v>
      </c>
      <c r="N698" s="27">
        <f t="shared" si="71"/>
        <v>0.78749999999999998</v>
      </c>
      <c r="O698" s="9">
        <v>1</v>
      </c>
      <c r="P698" s="9">
        <v>1</v>
      </c>
      <c r="Q698" s="9">
        <v>1</v>
      </c>
      <c r="R698" s="9">
        <v>1</v>
      </c>
      <c r="S698" s="26">
        <f t="shared" si="77"/>
        <v>0</v>
      </c>
      <c r="T698" s="26">
        <f t="shared" si="72"/>
        <v>0</v>
      </c>
      <c r="U698" s="26">
        <f t="shared" si="73"/>
        <v>0</v>
      </c>
      <c r="V698" s="26">
        <f t="shared" si="74"/>
        <v>0</v>
      </c>
      <c r="W698" s="26">
        <f t="shared" si="75"/>
        <v>0</v>
      </c>
      <c r="X698" s="26">
        <f t="shared" si="76"/>
        <v>0</v>
      </c>
    </row>
    <row r="699" spans="1:24">
      <c r="A699" s="27" t="s">
        <v>3407</v>
      </c>
      <c r="B699" s="27">
        <v>4.0999999999999996</v>
      </c>
      <c r="C699" s="27">
        <v>4.0999999999999996</v>
      </c>
      <c r="D699" s="27">
        <v>35.229998826980598</v>
      </c>
      <c r="E699" s="163" t="s">
        <v>4842</v>
      </c>
      <c r="F699" s="28" t="s">
        <v>1784</v>
      </c>
      <c r="G699" s="29" t="s">
        <v>459</v>
      </c>
      <c r="H699" s="9" t="s">
        <v>8</v>
      </c>
      <c r="I699" s="9">
        <v>4</v>
      </c>
      <c r="J699" s="27">
        <v>3.96</v>
      </c>
      <c r="K699" s="27"/>
      <c r="L699" s="27">
        <v>4.0199999999999996</v>
      </c>
      <c r="M699" s="27">
        <v>4.09</v>
      </c>
      <c r="N699" s="27">
        <f t="shared" si="71"/>
        <v>0.97657213316892733</v>
      </c>
      <c r="O699" s="9">
        <v>2</v>
      </c>
      <c r="P699" s="9"/>
      <c r="Q699" s="9">
        <v>3</v>
      </c>
      <c r="R699" s="9">
        <v>3</v>
      </c>
      <c r="S699" s="26">
        <f t="shared" si="77"/>
        <v>0</v>
      </c>
      <c r="T699" s="26">
        <f t="shared" si="72"/>
        <v>0</v>
      </c>
      <c r="U699" s="26">
        <f t="shared" si="73"/>
        <v>0</v>
      </c>
      <c r="V699" s="26">
        <f t="shared" si="74"/>
        <v>0</v>
      </c>
      <c r="W699" s="26">
        <f t="shared" si="75"/>
        <v>0</v>
      </c>
      <c r="X699" s="26">
        <f t="shared" si="76"/>
        <v>0</v>
      </c>
    </row>
    <row r="700" spans="1:24">
      <c r="A700" s="27" t="s">
        <v>3408</v>
      </c>
      <c r="B700" s="27">
        <v>4.08</v>
      </c>
      <c r="C700" s="27">
        <v>49.58</v>
      </c>
      <c r="D700" s="27">
        <v>68.470001220703097</v>
      </c>
      <c r="E700" s="163" t="s">
        <v>4843</v>
      </c>
      <c r="F700" s="28" t="s">
        <v>4135</v>
      </c>
      <c r="G700" s="29" t="s">
        <v>460</v>
      </c>
      <c r="H700" s="9" t="s">
        <v>8</v>
      </c>
      <c r="I700" s="9">
        <v>44</v>
      </c>
      <c r="J700" s="27">
        <v>4.12</v>
      </c>
      <c r="K700" s="27">
        <v>4.1399999999999997</v>
      </c>
      <c r="L700" s="27">
        <v>6</v>
      </c>
      <c r="M700" s="27">
        <v>3.31</v>
      </c>
      <c r="N700" s="27">
        <f t="shared" si="71"/>
        <v>0.88721804511278191</v>
      </c>
      <c r="O700" s="9">
        <v>30</v>
      </c>
      <c r="P700" s="9">
        <v>34</v>
      </c>
      <c r="Q700" s="9">
        <v>34</v>
      </c>
      <c r="R700" s="9">
        <v>32</v>
      </c>
      <c r="S700" s="26">
        <f t="shared" si="77"/>
        <v>0</v>
      </c>
      <c r="T700" s="26">
        <f t="shared" si="72"/>
        <v>0</v>
      </c>
      <c r="U700" s="26">
        <f t="shared" si="73"/>
        <v>0</v>
      </c>
      <c r="V700" s="26">
        <f t="shared" si="74"/>
        <v>0</v>
      </c>
      <c r="W700" s="26">
        <f t="shared" si="75"/>
        <v>0</v>
      </c>
      <c r="X700" s="26">
        <f t="shared" si="76"/>
        <v>0</v>
      </c>
    </row>
    <row r="701" spans="1:24">
      <c r="A701" s="27" t="s">
        <v>3409</v>
      </c>
      <c r="B701" s="27">
        <v>4.08</v>
      </c>
      <c r="C701" s="27">
        <v>4.08</v>
      </c>
      <c r="D701" s="27">
        <v>6.2660001218318904</v>
      </c>
      <c r="E701" s="163" t="s">
        <v>4844</v>
      </c>
      <c r="F701" s="28" t="s">
        <v>1785</v>
      </c>
      <c r="G701" s="29" t="s">
        <v>461</v>
      </c>
      <c r="H701" s="9" t="s">
        <v>8</v>
      </c>
      <c r="I701" s="9">
        <v>2</v>
      </c>
      <c r="J701" s="27">
        <v>2.1</v>
      </c>
      <c r="K701" s="27">
        <v>2</v>
      </c>
      <c r="L701" s="27"/>
      <c r="M701" s="27"/>
      <c r="N701" s="27" t="e">
        <f t="shared" si="71"/>
        <v>#DIV/0!</v>
      </c>
      <c r="O701" s="9">
        <v>1</v>
      </c>
      <c r="P701" s="9">
        <v>1</v>
      </c>
      <c r="Q701" s="9"/>
      <c r="R701" s="9"/>
      <c r="S701" s="26">
        <f t="shared" si="77"/>
        <v>0</v>
      </c>
      <c r="T701" s="26">
        <f t="shared" si="72"/>
        <v>0</v>
      </c>
      <c r="U701" s="26">
        <f t="shared" si="73"/>
        <v>0</v>
      </c>
      <c r="V701" s="26">
        <f t="shared" si="74"/>
        <v>0</v>
      </c>
      <c r="W701" s="26">
        <f t="shared" si="75"/>
        <v>0</v>
      </c>
      <c r="X701" s="26">
        <f t="shared" si="76"/>
        <v>0</v>
      </c>
    </row>
    <row r="702" spans="1:24">
      <c r="A702" s="27" t="s">
        <v>3410</v>
      </c>
      <c r="B702" s="27">
        <v>4.08</v>
      </c>
      <c r="C702" s="27">
        <v>4.08</v>
      </c>
      <c r="D702" s="27">
        <v>9.2370003461837804</v>
      </c>
      <c r="E702" s="163" t="s">
        <v>4845</v>
      </c>
      <c r="F702" s="28" t="s">
        <v>1786</v>
      </c>
      <c r="G702" s="29" t="s">
        <v>462</v>
      </c>
      <c r="H702" s="9" t="s">
        <v>8</v>
      </c>
      <c r="I702" s="9">
        <v>2</v>
      </c>
      <c r="J702" s="27"/>
      <c r="K702" s="27"/>
      <c r="L702" s="27">
        <v>3.54</v>
      </c>
      <c r="M702" s="27">
        <v>2.06</v>
      </c>
      <c r="N702" s="27" t="e">
        <f t="shared" si="71"/>
        <v>#DIV/0!</v>
      </c>
      <c r="O702" s="9"/>
      <c r="P702" s="9"/>
      <c r="Q702" s="9">
        <v>2</v>
      </c>
      <c r="R702" s="9">
        <v>1</v>
      </c>
      <c r="S702" s="26">
        <f t="shared" si="77"/>
        <v>0</v>
      </c>
      <c r="T702" s="26">
        <f t="shared" si="72"/>
        <v>0</v>
      </c>
      <c r="U702" s="26">
        <f t="shared" si="73"/>
        <v>0</v>
      </c>
      <c r="V702" s="26">
        <f t="shared" si="74"/>
        <v>0</v>
      </c>
      <c r="W702" s="26">
        <f t="shared" si="75"/>
        <v>0</v>
      </c>
      <c r="X702" s="26">
        <f t="shared" si="76"/>
        <v>0</v>
      </c>
    </row>
    <row r="703" spans="1:24">
      <c r="A703" s="27" t="s">
        <v>3411</v>
      </c>
      <c r="B703" s="27">
        <v>4.07</v>
      </c>
      <c r="C703" s="27">
        <v>4.07</v>
      </c>
      <c r="D703" s="27">
        <v>4.4259998947382</v>
      </c>
      <c r="E703" s="163" t="s">
        <v>4846</v>
      </c>
      <c r="F703" s="28" t="s">
        <v>1787</v>
      </c>
      <c r="G703" s="29" t="s">
        <v>1788</v>
      </c>
      <c r="H703" s="9" t="s">
        <v>8</v>
      </c>
      <c r="I703" s="9">
        <v>2</v>
      </c>
      <c r="J703" s="27"/>
      <c r="K703" s="27">
        <v>4.01</v>
      </c>
      <c r="L703" s="27"/>
      <c r="M703" s="27"/>
      <c r="N703" s="27" t="e">
        <f t="shared" si="71"/>
        <v>#DIV/0!</v>
      </c>
      <c r="O703" s="9"/>
      <c r="P703" s="9">
        <v>2</v>
      </c>
      <c r="Q703" s="9"/>
      <c r="R703" s="9"/>
      <c r="S703" s="26">
        <f t="shared" si="77"/>
        <v>0</v>
      </c>
      <c r="T703" s="26">
        <f t="shared" si="72"/>
        <v>0</v>
      </c>
      <c r="U703" s="26">
        <f t="shared" si="73"/>
        <v>0</v>
      </c>
      <c r="V703" s="26">
        <f t="shared" si="74"/>
        <v>0</v>
      </c>
      <c r="W703" s="26">
        <f t="shared" si="75"/>
        <v>0</v>
      </c>
      <c r="X703" s="26">
        <f t="shared" si="76"/>
        <v>0</v>
      </c>
    </row>
    <row r="704" spans="1:24">
      <c r="A704" s="27" t="s">
        <v>3412</v>
      </c>
      <c r="B704" s="27">
        <v>4.07</v>
      </c>
      <c r="C704" s="27">
        <v>4.07</v>
      </c>
      <c r="D704" s="27">
        <v>6.1609998345375097</v>
      </c>
      <c r="E704" s="163" t="s">
        <v>4847</v>
      </c>
      <c r="F704" s="28" t="s">
        <v>1789</v>
      </c>
      <c r="G704" s="29" t="s">
        <v>463</v>
      </c>
      <c r="H704" s="9" t="s">
        <v>8</v>
      </c>
      <c r="I704" s="9">
        <v>2</v>
      </c>
      <c r="J704" s="27">
        <v>1.8</v>
      </c>
      <c r="K704" s="27"/>
      <c r="L704" s="27"/>
      <c r="M704" s="27"/>
      <c r="N704" s="27" t="e">
        <f t="shared" si="71"/>
        <v>#DIV/0!</v>
      </c>
      <c r="O704" s="9">
        <v>1</v>
      </c>
      <c r="P704" s="9"/>
      <c r="Q704" s="9"/>
      <c r="R704" s="9"/>
      <c r="S704" s="26">
        <f t="shared" si="77"/>
        <v>0</v>
      </c>
      <c r="T704" s="26">
        <f t="shared" si="72"/>
        <v>0</v>
      </c>
      <c r="U704" s="26">
        <f t="shared" si="73"/>
        <v>0</v>
      </c>
      <c r="V704" s="26">
        <f t="shared" si="74"/>
        <v>0</v>
      </c>
      <c r="W704" s="26">
        <f t="shared" si="75"/>
        <v>0</v>
      </c>
      <c r="X704" s="26">
        <f t="shared" si="76"/>
        <v>0</v>
      </c>
    </row>
    <row r="705" spans="1:24">
      <c r="A705" s="27" t="s">
        <v>3413</v>
      </c>
      <c r="B705" s="27">
        <v>4.07</v>
      </c>
      <c r="C705" s="27">
        <v>4.07</v>
      </c>
      <c r="D705" s="27">
        <v>5.7730000466108304</v>
      </c>
      <c r="E705" s="163" t="s">
        <v>4848</v>
      </c>
      <c r="F705" s="28" t="s">
        <v>1790</v>
      </c>
      <c r="G705" s="29" t="s">
        <v>1791</v>
      </c>
      <c r="H705" s="9" t="s">
        <v>8</v>
      </c>
      <c r="I705" s="9">
        <v>2</v>
      </c>
      <c r="J705" s="27"/>
      <c r="K705" s="27">
        <v>4.08</v>
      </c>
      <c r="L705" s="27"/>
      <c r="M705" s="27"/>
      <c r="N705" s="27" t="e">
        <f t="shared" si="71"/>
        <v>#DIV/0!</v>
      </c>
      <c r="O705" s="9"/>
      <c r="P705" s="9">
        <v>2</v>
      </c>
      <c r="Q705" s="9"/>
      <c r="R705" s="9"/>
      <c r="S705" s="26">
        <f t="shared" si="77"/>
        <v>0</v>
      </c>
      <c r="T705" s="26">
        <f t="shared" si="72"/>
        <v>0</v>
      </c>
      <c r="U705" s="26">
        <f t="shared" si="73"/>
        <v>0</v>
      </c>
      <c r="V705" s="26">
        <f t="shared" si="74"/>
        <v>0</v>
      </c>
      <c r="W705" s="26">
        <f t="shared" si="75"/>
        <v>0</v>
      </c>
      <c r="X705" s="26">
        <f t="shared" si="76"/>
        <v>0</v>
      </c>
    </row>
    <row r="706" spans="1:24">
      <c r="A706" s="27" t="s">
        <v>3414</v>
      </c>
      <c r="B706" s="27">
        <v>4.0599999999999996</v>
      </c>
      <c r="C706" s="27">
        <v>4.0599999999999996</v>
      </c>
      <c r="D706" s="27">
        <v>8.5709996521472895</v>
      </c>
      <c r="E706" s="163" t="s">
        <v>4850</v>
      </c>
      <c r="F706" s="28" t="s">
        <v>1792</v>
      </c>
      <c r="G706" s="29" t="s">
        <v>464</v>
      </c>
      <c r="H706" s="9" t="s">
        <v>8</v>
      </c>
      <c r="I706" s="9">
        <v>2</v>
      </c>
      <c r="J706" s="27"/>
      <c r="K706" s="27">
        <v>2</v>
      </c>
      <c r="L706" s="27">
        <v>2.04</v>
      </c>
      <c r="M706" s="27">
        <v>2</v>
      </c>
      <c r="N706" s="27">
        <f t="shared" si="71"/>
        <v>0.99009900990099009</v>
      </c>
      <c r="O706" s="9"/>
      <c r="P706" s="9">
        <v>1</v>
      </c>
      <c r="Q706" s="9">
        <v>1</v>
      </c>
      <c r="R706" s="9">
        <v>1</v>
      </c>
      <c r="S706" s="26">
        <f t="shared" si="77"/>
        <v>0</v>
      </c>
      <c r="T706" s="26">
        <f t="shared" si="72"/>
        <v>0</v>
      </c>
      <c r="U706" s="26">
        <f t="shared" si="73"/>
        <v>0</v>
      </c>
      <c r="V706" s="26">
        <f t="shared" si="74"/>
        <v>0</v>
      </c>
      <c r="W706" s="26">
        <f t="shared" si="75"/>
        <v>0</v>
      </c>
      <c r="X706" s="26">
        <f t="shared" si="76"/>
        <v>0</v>
      </c>
    </row>
    <row r="707" spans="1:24">
      <c r="A707" s="27" t="s">
        <v>3415</v>
      </c>
      <c r="B707" s="27">
        <v>4.0599999999999996</v>
      </c>
      <c r="C707" s="27">
        <v>4.0599999999999996</v>
      </c>
      <c r="D707" s="27">
        <v>7.6750002801418296</v>
      </c>
      <c r="E707" s="163" t="s">
        <v>4849</v>
      </c>
      <c r="F707" s="28" t="s">
        <v>1793</v>
      </c>
      <c r="G707" s="29" t="s">
        <v>1794</v>
      </c>
      <c r="H707" s="9" t="s">
        <v>8</v>
      </c>
      <c r="I707" s="9">
        <v>2</v>
      </c>
      <c r="J707" s="27">
        <v>1.52</v>
      </c>
      <c r="K707" s="27">
        <v>2</v>
      </c>
      <c r="L707" s="27">
        <v>2.2999999999999998</v>
      </c>
      <c r="M707" s="27">
        <v>3.65</v>
      </c>
      <c r="N707" s="27">
        <f t="shared" ref="N707:N770" si="78">AVERAGE(J707:K707)/AVERAGE(L707:M707)</f>
        <v>0.5915966386554623</v>
      </c>
      <c r="O707" s="9">
        <v>1</v>
      </c>
      <c r="P707" s="9">
        <v>1</v>
      </c>
      <c r="Q707" s="9">
        <v>1</v>
      </c>
      <c r="R707" s="9">
        <v>2</v>
      </c>
      <c r="S707" s="26">
        <f t="shared" si="77"/>
        <v>0</v>
      </c>
      <c r="T707" s="26">
        <f t="shared" ref="T707:T770" si="79">COUNTIFS(L707,"&gt;3.99",M707,"&gt;3.99",J707,"",K707,"")</f>
        <v>0</v>
      </c>
      <c r="U707" s="26">
        <f t="shared" ref="U707:U770" si="80">COUNTIF(S707:T707,"1")</f>
        <v>0</v>
      </c>
      <c r="V707" s="26">
        <f t="shared" ref="V707:V770" si="81">COUNTIFS(J707,"&gt;3.99",K707,"&gt;3.99",N707,"&gt;1.999")</f>
        <v>0</v>
      </c>
      <c r="W707" s="26">
        <f t="shared" ref="W707:W770" si="82">COUNTIFS(J707,"&gt;3.99",K707,"&gt;3.99",L707,"",M707,"")</f>
        <v>0</v>
      </c>
      <c r="X707" s="26">
        <f t="shared" ref="X707:X770" si="83">COUNTIF(V707:W707,"1")</f>
        <v>0</v>
      </c>
    </row>
    <row r="708" spans="1:24">
      <c r="A708" s="27" t="s">
        <v>3416</v>
      </c>
      <c r="B708" s="27">
        <v>4.05</v>
      </c>
      <c r="C708" s="27">
        <v>4.05</v>
      </c>
      <c r="D708" s="27">
        <v>5.8970000594854399</v>
      </c>
      <c r="E708" s="163" t="s">
        <v>4852</v>
      </c>
      <c r="F708" s="28" t="s">
        <v>1795</v>
      </c>
      <c r="G708" s="29" t="s">
        <v>465</v>
      </c>
      <c r="H708" s="9" t="s">
        <v>8</v>
      </c>
      <c r="I708" s="9">
        <v>2</v>
      </c>
      <c r="J708" s="27"/>
      <c r="K708" s="27">
        <v>4.0199999999999996</v>
      </c>
      <c r="L708" s="27"/>
      <c r="M708" s="27"/>
      <c r="N708" s="27" t="e">
        <f t="shared" si="78"/>
        <v>#DIV/0!</v>
      </c>
      <c r="O708" s="9"/>
      <c r="P708" s="9">
        <v>2</v>
      </c>
      <c r="Q708" s="9"/>
      <c r="R708" s="9"/>
      <c r="S708" s="26">
        <f t="shared" si="77"/>
        <v>0</v>
      </c>
      <c r="T708" s="26">
        <f t="shared" si="79"/>
        <v>0</v>
      </c>
      <c r="U708" s="26">
        <f t="shared" si="80"/>
        <v>0</v>
      </c>
      <c r="V708" s="26">
        <f t="shared" si="81"/>
        <v>0</v>
      </c>
      <c r="W708" s="26">
        <f t="shared" si="82"/>
        <v>0</v>
      </c>
      <c r="X708" s="26">
        <f t="shared" si="83"/>
        <v>0</v>
      </c>
    </row>
    <row r="709" spans="1:24">
      <c r="A709" s="27" t="s">
        <v>3417</v>
      </c>
      <c r="B709" s="27">
        <v>4.05</v>
      </c>
      <c r="C709" s="27">
        <v>4.05</v>
      </c>
      <c r="D709" s="27">
        <v>4.4300001114606902</v>
      </c>
      <c r="E709" s="163" t="s">
        <v>4851</v>
      </c>
      <c r="F709" s="28" t="s">
        <v>1798</v>
      </c>
      <c r="G709" s="29" t="s">
        <v>1799</v>
      </c>
      <c r="H709" s="9" t="s">
        <v>8</v>
      </c>
      <c r="I709" s="9">
        <v>2</v>
      </c>
      <c r="J709" s="27"/>
      <c r="K709" s="27">
        <v>2</v>
      </c>
      <c r="L709" s="27"/>
      <c r="M709" s="27">
        <v>4.0599999999999996</v>
      </c>
      <c r="N709" s="27">
        <f t="shared" si="78"/>
        <v>0.49261083743842371</v>
      </c>
      <c r="O709" s="9"/>
      <c r="P709" s="9">
        <v>1</v>
      </c>
      <c r="Q709" s="9"/>
      <c r="R709" s="9">
        <v>2</v>
      </c>
      <c r="S709" s="26">
        <f t="shared" si="77"/>
        <v>0</v>
      </c>
      <c r="T709" s="26">
        <f t="shared" si="79"/>
        <v>0</v>
      </c>
      <c r="U709" s="26">
        <f t="shared" si="80"/>
        <v>0</v>
      </c>
      <c r="V709" s="26">
        <f t="shared" si="81"/>
        <v>0</v>
      </c>
      <c r="W709" s="26">
        <f t="shared" si="82"/>
        <v>0</v>
      </c>
      <c r="X709" s="26">
        <f t="shared" si="83"/>
        <v>0</v>
      </c>
    </row>
    <row r="710" spans="1:24">
      <c r="A710" s="27" t="s">
        <v>3418</v>
      </c>
      <c r="B710" s="27">
        <v>4.05</v>
      </c>
      <c r="C710" s="27">
        <v>4.05</v>
      </c>
      <c r="D710" s="27">
        <v>5.4969999939203298</v>
      </c>
      <c r="E710" s="163" t="s">
        <v>4853</v>
      </c>
      <c r="F710" s="28" t="s">
        <v>1796</v>
      </c>
      <c r="G710" s="29" t="s">
        <v>466</v>
      </c>
      <c r="H710" s="9" t="s">
        <v>8</v>
      </c>
      <c r="I710" s="9">
        <v>2</v>
      </c>
      <c r="J710" s="27"/>
      <c r="K710" s="27">
        <v>4.0599999999999996</v>
      </c>
      <c r="L710" s="27"/>
      <c r="M710" s="27"/>
      <c r="N710" s="27" t="e">
        <f t="shared" si="78"/>
        <v>#DIV/0!</v>
      </c>
      <c r="O710" s="9"/>
      <c r="P710" s="9">
        <v>2</v>
      </c>
      <c r="Q710" s="9"/>
      <c r="R710" s="9"/>
      <c r="S710" s="26">
        <f t="shared" si="77"/>
        <v>0</v>
      </c>
      <c r="T710" s="26">
        <f t="shared" si="79"/>
        <v>0</v>
      </c>
      <c r="U710" s="26">
        <f t="shared" si="80"/>
        <v>0</v>
      </c>
      <c r="V710" s="26">
        <f t="shared" si="81"/>
        <v>0</v>
      </c>
      <c r="W710" s="26">
        <f t="shared" si="82"/>
        <v>0</v>
      </c>
      <c r="X710" s="26">
        <f t="shared" si="83"/>
        <v>0</v>
      </c>
    </row>
    <row r="711" spans="1:24">
      <c r="A711" s="27" t="s">
        <v>3419</v>
      </c>
      <c r="B711" s="27">
        <v>4.04</v>
      </c>
      <c r="C711" s="27">
        <v>4.04</v>
      </c>
      <c r="D711" s="27">
        <v>3.1819999217987101</v>
      </c>
      <c r="E711" s="163" t="s">
        <v>4856</v>
      </c>
      <c r="F711" s="28" t="s">
        <v>1803</v>
      </c>
      <c r="G711" s="29" t="s">
        <v>467</v>
      </c>
      <c r="H711" s="9" t="s">
        <v>8</v>
      </c>
      <c r="I711" s="9">
        <v>2</v>
      </c>
      <c r="J711" s="27"/>
      <c r="K711" s="27"/>
      <c r="L711" s="27"/>
      <c r="M711" s="27"/>
      <c r="N711" s="27" t="e">
        <f t="shared" si="78"/>
        <v>#DIV/0!</v>
      </c>
      <c r="O711" s="9"/>
      <c r="P711" s="9"/>
      <c r="Q711" s="9"/>
      <c r="R711" s="9"/>
      <c r="S711" s="26">
        <f t="shared" si="77"/>
        <v>0</v>
      </c>
      <c r="T711" s="26">
        <f t="shared" si="79"/>
        <v>0</v>
      </c>
      <c r="U711" s="26">
        <f t="shared" si="80"/>
        <v>0</v>
      </c>
      <c r="V711" s="26">
        <f t="shared" si="81"/>
        <v>0</v>
      </c>
      <c r="W711" s="26">
        <f t="shared" si="82"/>
        <v>0</v>
      </c>
      <c r="X711" s="26">
        <f t="shared" si="83"/>
        <v>0</v>
      </c>
    </row>
    <row r="712" spans="1:24">
      <c r="A712" s="27" t="s">
        <v>3420</v>
      </c>
      <c r="B712" s="27">
        <v>4.04</v>
      </c>
      <c r="C712" s="27">
        <v>4.04</v>
      </c>
      <c r="D712" s="27">
        <v>12.0800003409386</v>
      </c>
      <c r="E712" s="163" t="s">
        <v>4854</v>
      </c>
      <c r="F712" s="28" t="s">
        <v>1797</v>
      </c>
      <c r="G712" s="29" t="s">
        <v>468</v>
      </c>
      <c r="H712" s="9" t="s">
        <v>8</v>
      </c>
      <c r="I712" s="9">
        <v>2</v>
      </c>
      <c r="J712" s="27">
        <v>2</v>
      </c>
      <c r="K712" s="27"/>
      <c r="L712" s="27">
        <v>4.0599999999999996</v>
      </c>
      <c r="M712" s="27">
        <v>2</v>
      </c>
      <c r="N712" s="27">
        <f t="shared" si="78"/>
        <v>0.66006600660066006</v>
      </c>
      <c r="O712" s="9">
        <v>1</v>
      </c>
      <c r="P712" s="9"/>
      <c r="Q712" s="9">
        <v>2</v>
      </c>
      <c r="R712" s="9">
        <v>1</v>
      </c>
      <c r="S712" s="26">
        <f t="shared" si="77"/>
        <v>0</v>
      </c>
      <c r="T712" s="26">
        <f t="shared" si="79"/>
        <v>0</v>
      </c>
      <c r="U712" s="26">
        <f t="shared" si="80"/>
        <v>0</v>
      </c>
      <c r="V712" s="26">
        <f t="shared" si="81"/>
        <v>0</v>
      </c>
      <c r="W712" s="26">
        <f t="shared" si="82"/>
        <v>0</v>
      </c>
      <c r="X712" s="26">
        <f t="shared" si="83"/>
        <v>0</v>
      </c>
    </row>
    <row r="713" spans="1:24">
      <c r="A713" s="27" t="s">
        <v>3421</v>
      </c>
      <c r="B713" s="27">
        <v>4.04</v>
      </c>
      <c r="C713" s="27">
        <v>4.04</v>
      </c>
      <c r="D713" s="27">
        <v>14.530000090599099</v>
      </c>
      <c r="E713" s="163" t="s">
        <v>4855</v>
      </c>
      <c r="F713" s="28" t="s">
        <v>1800</v>
      </c>
      <c r="G713" s="29" t="s">
        <v>469</v>
      </c>
      <c r="H713" s="9" t="s">
        <v>8</v>
      </c>
      <c r="I713" s="9">
        <v>2</v>
      </c>
      <c r="J713" s="27">
        <v>3.12</v>
      </c>
      <c r="K713" s="27">
        <v>3.45</v>
      </c>
      <c r="L713" s="27">
        <v>2</v>
      </c>
      <c r="M713" s="27">
        <v>1.89</v>
      </c>
      <c r="N713" s="27">
        <f t="shared" si="78"/>
        <v>1.6889460154241647</v>
      </c>
      <c r="O713" s="9">
        <v>2</v>
      </c>
      <c r="P713" s="9">
        <v>2</v>
      </c>
      <c r="Q713" s="9">
        <v>1</v>
      </c>
      <c r="R713" s="9">
        <v>1</v>
      </c>
      <c r="S713" s="26">
        <f t="shared" ref="S713:S776" si="84">COUNTIFS(L713,"&gt;3.99",M713,"&gt;3.99",N713,"&lt;0.501")</f>
        <v>0</v>
      </c>
      <c r="T713" s="26">
        <f t="shared" si="79"/>
        <v>0</v>
      </c>
      <c r="U713" s="26">
        <f t="shared" si="80"/>
        <v>0</v>
      </c>
      <c r="V713" s="26">
        <f t="shared" si="81"/>
        <v>0</v>
      </c>
      <c r="W713" s="26">
        <f t="shared" si="82"/>
        <v>0</v>
      </c>
      <c r="X713" s="26">
        <f t="shared" si="83"/>
        <v>0</v>
      </c>
    </row>
    <row r="714" spans="1:24">
      <c r="A714" s="27" t="s">
        <v>3422</v>
      </c>
      <c r="B714" s="27">
        <v>4.04</v>
      </c>
      <c r="C714" s="27">
        <v>4.04</v>
      </c>
      <c r="D714" s="27">
        <v>8.49900022149086</v>
      </c>
      <c r="E714" s="163" t="s">
        <v>4857</v>
      </c>
      <c r="F714" s="28" t="s">
        <v>1801</v>
      </c>
      <c r="G714" s="29" t="s">
        <v>1802</v>
      </c>
      <c r="H714" s="9" t="s">
        <v>8</v>
      </c>
      <c r="I714" s="9">
        <v>2</v>
      </c>
      <c r="J714" s="27"/>
      <c r="K714" s="27">
        <v>4.04</v>
      </c>
      <c r="L714" s="27"/>
      <c r="M714" s="27"/>
      <c r="N714" s="27" t="e">
        <f t="shared" si="78"/>
        <v>#DIV/0!</v>
      </c>
      <c r="O714" s="9"/>
      <c r="P714" s="9">
        <v>2</v>
      </c>
      <c r="Q714" s="9"/>
      <c r="R714" s="9"/>
      <c r="S714" s="26">
        <f t="shared" si="84"/>
        <v>0</v>
      </c>
      <c r="T714" s="26">
        <f t="shared" si="79"/>
        <v>0</v>
      </c>
      <c r="U714" s="26">
        <f t="shared" si="80"/>
        <v>0</v>
      </c>
      <c r="V714" s="26">
        <f t="shared" si="81"/>
        <v>0</v>
      </c>
      <c r="W714" s="26">
        <f t="shared" si="82"/>
        <v>0</v>
      </c>
      <c r="X714" s="26">
        <f t="shared" si="83"/>
        <v>0</v>
      </c>
    </row>
    <row r="715" spans="1:24">
      <c r="A715" s="27" t="s">
        <v>3423</v>
      </c>
      <c r="B715" s="27">
        <v>4.03</v>
      </c>
      <c r="C715" s="27">
        <v>4.03</v>
      </c>
      <c r="D715" s="27">
        <v>2.8939999639987901</v>
      </c>
      <c r="E715" s="163" t="s">
        <v>4858</v>
      </c>
      <c r="F715" s="28" t="s">
        <v>1804</v>
      </c>
      <c r="G715" s="29" t="s">
        <v>470</v>
      </c>
      <c r="H715" s="9" t="s">
        <v>8</v>
      </c>
      <c r="I715" s="9">
        <v>3</v>
      </c>
      <c r="J715" s="27"/>
      <c r="K715" s="27">
        <v>0.33</v>
      </c>
      <c r="L715" s="27">
        <v>2.27</v>
      </c>
      <c r="M715" s="27">
        <v>4</v>
      </c>
      <c r="N715" s="27">
        <f t="shared" si="78"/>
        <v>0.10526315789473685</v>
      </c>
      <c r="O715" s="9"/>
      <c r="P715" s="9">
        <v>1</v>
      </c>
      <c r="Q715" s="9">
        <v>2</v>
      </c>
      <c r="R715" s="9">
        <v>3</v>
      </c>
      <c r="S715" s="26">
        <f t="shared" si="84"/>
        <v>0</v>
      </c>
      <c r="T715" s="26">
        <f t="shared" si="79"/>
        <v>0</v>
      </c>
      <c r="U715" s="26">
        <f t="shared" si="80"/>
        <v>0</v>
      </c>
      <c r="V715" s="26">
        <f t="shared" si="81"/>
        <v>0</v>
      </c>
      <c r="W715" s="26">
        <f t="shared" si="82"/>
        <v>0</v>
      </c>
      <c r="X715" s="26">
        <f t="shared" si="83"/>
        <v>0</v>
      </c>
    </row>
    <row r="716" spans="1:24">
      <c r="A716" s="27" t="s">
        <v>3424</v>
      </c>
      <c r="B716" s="27">
        <v>4.03</v>
      </c>
      <c r="C716" s="27">
        <v>4.03</v>
      </c>
      <c r="D716" s="27">
        <v>3.8010001182556201</v>
      </c>
      <c r="E716" s="163" t="s">
        <v>4864</v>
      </c>
      <c r="F716" s="28" t="s">
        <v>1808</v>
      </c>
      <c r="G716" s="29" t="s">
        <v>471</v>
      </c>
      <c r="H716" s="9" t="s">
        <v>8</v>
      </c>
      <c r="I716" s="9">
        <v>2</v>
      </c>
      <c r="J716" s="27"/>
      <c r="K716" s="27"/>
      <c r="L716" s="27">
        <v>2.0099999999999998</v>
      </c>
      <c r="M716" s="27">
        <v>1.8</v>
      </c>
      <c r="N716" s="27" t="e">
        <f t="shared" si="78"/>
        <v>#DIV/0!</v>
      </c>
      <c r="O716" s="9"/>
      <c r="P716" s="9"/>
      <c r="Q716" s="9">
        <v>1</v>
      </c>
      <c r="R716" s="9">
        <v>1</v>
      </c>
      <c r="S716" s="26">
        <f t="shared" si="84"/>
        <v>0</v>
      </c>
      <c r="T716" s="26">
        <f t="shared" si="79"/>
        <v>0</v>
      </c>
      <c r="U716" s="26">
        <f t="shared" si="80"/>
        <v>0</v>
      </c>
      <c r="V716" s="26">
        <f t="shared" si="81"/>
        <v>0</v>
      </c>
      <c r="W716" s="26">
        <f t="shared" si="82"/>
        <v>0</v>
      </c>
      <c r="X716" s="26">
        <f t="shared" si="83"/>
        <v>0</v>
      </c>
    </row>
    <row r="717" spans="1:24">
      <c r="A717" s="27" t="s">
        <v>3425</v>
      </c>
      <c r="B717" s="27">
        <v>4.03</v>
      </c>
      <c r="C717" s="27">
        <v>4.03</v>
      </c>
      <c r="D717" s="27">
        <v>7.0419996976852399</v>
      </c>
      <c r="E717" s="163" t="s">
        <v>4861</v>
      </c>
      <c r="F717" s="28" t="s">
        <v>1807</v>
      </c>
      <c r="G717" s="29" t="s">
        <v>472</v>
      </c>
      <c r="H717" s="9" t="s">
        <v>8</v>
      </c>
      <c r="I717" s="9">
        <v>2</v>
      </c>
      <c r="J717" s="27"/>
      <c r="K717" s="27">
        <v>3.23</v>
      </c>
      <c r="L717" s="27">
        <v>2.19</v>
      </c>
      <c r="M717" s="27">
        <v>2.0299999999999998</v>
      </c>
      <c r="N717" s="27">
        <f t="shared" si="78"/>
        <v>1.5308056872037916</v>
      </c>
      <c r="O717" s="9"/>
      <c r="P717" s="9">
        <v>2</v>
      </c>
      <c r="Q717" s="9">
        <v>1</v>
      </c>
      <c r="R717" s="9">
        <v>1</v>
      </c>
      <c r="S717" s="26">
        <f t="shared" si="84"/>
        <v>0</v>
      </c>
      <c r="T717" s="26">
        <f t="shared" si="79"/>
        <v>0</v>
      </c>
      <c r="U717" s="26">
        <f t="shared" si="80"/>
        <v>0</v>
      </c>
      <c r="V717" s="26">
        <f t="shared" si="81"/>
        <v>0</v>
      </c>
      <c r="W717" s="26">
        <f t="shared" si="82"/>
        <v>0</v>
      </c>
      <c r="X717" s="26">
        <f t="shared" si="83"/>
        <v>0</v>
      </c>
    </row>
    <row r="718" spans="1:24">
      <c r="A718" s="27" t="s">
        <v>3426</v>
      </c>
      <c r="B718" s="27">
        <v>4.03</v>
      </c>
      <c r="C718" s="27">
        <v>4.03</v>
      </c>
      <c r="D718" s="27">
        <v>6.3289999961853001</v>
      </c>
      <c r="E718" s="163" t="s">
        <v>4859</v>
      </c>
      <c r="F718" s="28" t="s">
        <v>1806</v>
      </c>
      <c r="G718" s="29" t="s">
        <v>473</v>
      </c>
      <c r="H718" s="9" t="s">
        <v>8</v>
      </c>
      <c r="I718" s="9">
        <v>2</v>
      </c>
      <c r="J718" s="27"/>
      <c r="K718" s="27">
        <v>2</v>
      </c>
      <c r="L718" s="27">
        <v>4.04</v>
      </c>
      <c r="M718" s="27">
        <v>4</v>
      </c>
      <c r="N718" s="27">
        <f t="shared" si="78"/>
        <v>0.49751243781094534</v>
      </c>
      <c r="O718" s="9"/>
      <c r="P718" s="9">
        <v>1</v>
      </c>
      <c r="Q718" s="9">
        <v>2</v>
      </c>
      <c r="R718" s="9">
        <v>2</v>
      </c>
      <c r="S718" s="26">
        <f t="shared" si="84"/>
        <v>1</v>
      </c>
      <c r="T718" s="26">
        <f t="shared" si="79"/>
        <v>0</v>
      </c>
      <c r="U718" s="26">
        <f t="shared" si="80"/>
        <v>1</v>
      </c>
      <c r="V718" s="26">
        <f t="shared" si="81"/>
        <v>0</v>
      </c>
      <c r="W718" s="26">
        <f t="shared" si="82"/>
        <v>0</v>
      </c>
      <c r="X718" s="26">
        <f t="shared" si="83"/>
        <v>0</v>
      </c>
    </row>
    <row r="719" spans="1:24">
      <c r="A719" s="27" t="s">
        <v>3427</v>
      </c>
      <c r="B719" s="27">
        <v>4.03</v>
      </c>
      <c r="C719" s="27">
        <v>4.03</v>
      </c>
      <c r="D719" s="27">
        <v>14.6099999547005</v>
      </c>
      <c r="E719" s="163" t="s">
        <v>4863</v>
      </c>
      <c r="F719" s="28" t="s">
        <v>1805</v>
      </c>
      <c r="G719" s="29" t="s">
        <v>474</v>
      </c>
      <c r="H719" s="9" t="s">
        <v>8</v>
      </c>
      <c r="I719" s="9">
        <v>2</v>
      </c>
      <c r="J719" s="27">
        <v>1.5</v>
      </c>
      <c r="K719" s="27">
        <v>4</v>
      </c>
      <c r="L719" s="27"/>
      <c r="M719" s="27"/>
      <c r="N719" s="27" t="e">
        <f t="shared" si="78"/>
        <v>#DIV/0!</v>
      </c>
      <c r="O719" s="9">
        <v>1</v>
      </c>
      <c r="P719" s="9">
        <v>2</v>
      </c>
      <c r="Q719" s="9"/>
      <c r="R719" s="9"/>
      <c r="S719" s="26">
        <f t="shared" si="84"/>
        <v>0</v>
      </c>
      <c r="T719" s="26">
        <f t="shared" si="79"/>
        <v>0</v>
      </c>
      <c r="U719" s="26">
        <f t="shared" si="80"/>
        <v>0</v>
      </c>
      <c r="V719" s="26">
        <f t="shared" si="81"/>
        <v>0</v>
      </c>
      <c r="W719" s="26">
        <f t="shared" si="82"/>
        <v>0</v>
      </c>
      <c r="X719" s="26">
        <f t="shared" si="83"/>
        <v>0</v>
      </c>
    </row>
    <row r="720" spans="1:24">
      <c r="A720" s="27" t="s">
        <v>3428</v>
      </c>
      <c r="B720" s="27">
        <v>4.03</v>
      </c>
      <c r="C720" s="27">
        <v>4.03</v>
      </c>
      <c r="D720" s="27">
        <v>28.5699993371964</v>
      </c>
      <c r="E720" s="163" t="s">
        <v>4862</v>
      </c>
      <c r="F720" s="28" t="s">
        <v>1809</v>
      </c>
      <c r="G720" s="29" t="s">
        <v>475</v>
      </c>
      <c r="H720" s="9" t="s">
        <v>8</v>
      </c>
      <c r="I720" s="9">
        <v>2</v>
      </c>
      <c r="J720" s="27">
        <v>2.0299999999999998</v>
      </c>
      <c r="K720" s="27">
        <v>4</v>
      </c>
      <c r="L720" s="27">
        <v>2.02</v>
      </c>
      <c r="M720" s="27">
        <v>1.67</v>
      </c>
      <c r="N720" s="27">
        <f t="shared" si="78"/>
        <v>1.6341463414634145</v>
      </c>
      <c r="O720" s="9">
        <v>1</v>
      </c>
      <c r="P720" s="9">
        <v>2</v>
      </c>
      <c r="Q720" s="9">
        <v>1</v>
      </c>
      <c r="R720" s="9">
        <v>2</v>
      </c>
      <c r="S720" s="26">
        <f t="shared" si="84"/>
        <v>0</v>
      </c>
      <c r="T720" s="26">
        <f t="shared" si="79"/>
        <v>0</v>
      </c>
      <c r="U720" s="26">
        <f t="shared" si="80"/>
        <v>0</v>
      </c>
      <c r="V720" s="26">
        <f t="shared" si="81"/>
        <v>0</v>
      </c>
      <c r="W720" s="26">
        <f t="shared" si="82"/>
        <v>0</v>
      </c>
      <c r="X720" s="26">
        <f t="shared" si="83"/>
        <v>0</v>
      </c>
    </row>
    <row r="721" spans="1:24">
      <c r="A721" s="27" t="s">
        <v>3429</v>
      </c>
      <c r="B721" s="27">
        <v>4.03</v>
      </c>
      <c r="C721" s="27">
        <v>4.03</v>
      </c>
      <c r="D721" s="27">
        <v>10.819999873638199</v>
      </c>
      <c r="E721" s="163" t="s">
        <v>4860</v>
      </c>
      <c r="F721" s="28" t="s">
        <v>1810</v>
      </c>
      <c r="G721" s="29" t="s">
        <v>1811</v>
      </c>
      <c r="H721" s="9" t="s">
        <v>8</v>
      </c>
      <c r="I721" s="9">
        <v>2</v>
      </c>
      <c r="J721" s="27">
        <v>3.68</v>
      </c>
      <c r="K721" s="27">
        <v>3.62</v>
      </c>
      <c r="L721" s="27">
        <v>2.85</v>
      </c>
      <c r="M721" s="27">
        <v>4</v>
      </c>
      <c r="N721" s="27">
        <f t="shared" si="78"/>
        <v>1.0656934306569346</v>
      </c>
      <c r="O721" s="9">
        <v>2</v>
      </c>
      <c r="P721" s="9">
        <v>2</v>
      </c>
      <c r="Q721" s="9">
        <v>2</v>
      </c>
      <c r="R721" s="9">
        <v>2</v>
      </c>
      <c r="S721" s="26">
        <f t="shared" si="84"/>
        <v>0</v>
      </c>
      <c r="T721" s="26">
        <f t="shared" si="79"/>
        <v>0</v>
      </c>
      <c r="U721" s="26">
        <f t="shared" si="80"/>
        <v>0</v>
      </c>
      <c r="V721" s="26">
        <f t="shared" si="81"/>
        <v>0</v>
      </c>
      <c r="W721" s="26">
        <f t="shared" si="82"/>
        <v>0</v>
      </c>
      <c r="X721" s="26">
        <f t="shared" si="83"/>
        <v>0</v>
      </c>
    </row>
    <row r="722" spans="1:24">
      <c r="A722" s="27" t="s">
        <v>3430</v>
      </c>
      <c r="B722" s="27">
        <v>4.0199999999999996</v>
      </c>
      <c r="C722" s="27">
        <v>8.0399999999999991</v>
      </c>
      <c r="D722" s="27">
        <v>22.499999403953598</v>
      </c>
      <c r="E722" s="163" t="s">
        <v>4867</v>
      </c>
      <c r="F722" s="28" t="s">
        <v>1812</v>
      </c>
      <c r="G722" s="29" t="s">
        <v>476</v>
      </c>
      <c r="H722" s="9" t="s">
        <v>8</v>
      </c>
      <c r="I722" s="9">
        <v>4</v>
      </c>
      <c r="J722" s="27">
        <v>5.81</v>
      </c>
      <c r="K722" s="27">
        <v>2</v>
      </c>
      <c r="L722" s="27">
        <v>4</v>
      </c>
      <c r="M722" s="27">
        <v>2.09</v>
      </c>
      <c r="N722" s="27">
        <f t="shared" si="78"/>
        <v>1.2824302134646961</v>
      </c>
      <c r="O722" s="9">
        <v>4</v>
      </c>
      <c r="P722" s="9">
        <v>3</v>
      </c>
      <c r="Q722" s="9">
        <v>4</v>
      </c>
      <c r="R722" s="9">
        <v>3</v>
      </c>
      <c r="S722" s="26">
        <f t="shared" si="84"/>
        <v>0</v>
      </c>
      <c r="T722" s="26">
        <f t="shared" si="79"/>
        <v>0</v>
      </c>
      <c r="U722" s="26">
        <f t="shared" si="80"/>
        <v>0</v>
      </c>
      <c r="V722" s="26">
        <f t="shared" si="81"/>
        <v>0</v>
      </c>
      <c r="W722" s="26">
        <f t="shared" si="82"/>
        <v>0</v>
      </c>
      <c r="X722" s="26">
        <f t="shared" si="83"/>
        <v>0</v>
      </c>
    </row>
    <row r="723" spans="1:24">
      <c r="A723" s="27" t="s">
        <v>3431</v>
      </c>
      <c r="B723" s="27">
        <v>4.0199999999999996</v>
      </c>
      <c r="C723" s="27">
        <v>6.02</v>
      </c>
      <c r="D723" s="27">
        <v>19.9000000953674</v>
      </c>
      <c r="E723" s="163" t="s">
        <v>4865</v>
      </c>
      <c r="F723" s="28" t="s">
        <v>1813</v>
      </c>
      <c r="G723" s="29" t="s">
        <v>477</v>
      </c>
      <c r="H723" s="9" t="s">
        <v>8</v>
      </c>
      <c r="I723" s="9">
        <v>3</v>
      </c>
      <c r="J723" s="27">
        <v>4.03</v>
      </c>
      <c r="K723" s="27">
        <v>6</v>
      </c>
      <c r="L723" s="27">
        <v>5.89</v>
      </c>
      <c r="M723" s="27">
        <v>4</v>
      </c>
      <c r="N723" s="27">
        <f t="shared" si="78"/>
        <v>1.0141557128412539</v>
      </c>
      <c r="O723" s="9">
        <v>3</v>
      </c>
      <c r="P723" s="9">
        <v>3</v>
      </c>
      <c r="Q723" s="9">
        <v>3</v>
      </c>
      <c r="R723" s="9">
        <v>2</v>
      </c>
      <c r="S723" s="26">
        <f t="shared" si="84"/>
        <v>0</v>
      </c>
      <c r="T723" s="26">
        <f t="shared" si="79"/>
        <v>0</v>
      </c>
      <c r="U723" s="26">
        <f t="shared" si="80"/>
        <v>0</v>
      </c>
      <c r="V723" s="26">
        <f t="shared" si="81"/>
        <v>0</v>
      </c>
      <c r="W723" s="26">
        <f t="shared" si="82"/>
        <v>0</v>
      </c>
      <c r="X723" s="26">
        <f t="shared" si="83"/>
        <v>0</v>
      </c>
    </row>
    <row r="724" spans="1:24">
      <c r="A724" s="27" t="s">
        <v>3432</v>
      </c>
      <c r="B724" s="27">
        <v>4.0199999999999996</v>
      </c>
      <c r="C724" s="27">
        <v>4.0199999999999996</v>
      </c>
      <c r="D724" s="27">
        <v>4.39600013196468</v>
      </c>
      <c r="E724" s="163" t="s">
        <v>4869</v>
      </c>
      <c r="F724" s="28" t="s">
        <v>1814</v>
      </c>
      <c r="G724" s="29" t="s">
        <v>478</v>
      </c>
      <c r="H724" s="9" t="s">
        <v>8</v>
      </c>
      <c r="I724" s="9">
        <v>2</v>
      </c>
      <c r="J724" s="27"/>
      <c r="K724" s="27"/>
      <c r="L724" s="27"/>
      <c r="M724" s="27">
        <v>4</v>
      </c>
      <c r="N724" s="27" t="e">
        <f t="shared" si="78"/>
        <v>#DIV/0!</v>
      </c>
      <c r="O724" s="9"/>
      <c r="P724" s="9"/>
      <c r="Q724" s="9"/>
      <c r="R724" s="9">
        <v>2</v>
      </c>
      <c r="S724" s="26">
        <f t="shared" si="84"/>
        <v>0</v>
      </c>
      <c r="T724" s="26">
        <f t="shared" si="79"/>
        <v>0</v>
      </c>
      <c r="U724" s="26">
        <f t="shared" si="80"/>
        <v>0</v>
      </c>
      <c r="V724" s="26">
        <f t="shared" si="81"/>
        <v>0</v>
      </c>
      <c r="W724" s="26">
        <f t="shared" si="82"/>
        <v>0</v>
      </c>
      <c r="X724" s="26">
        <f t="shared" si="83"/>
        <v>0</v>
      </c>
    </row>
    <row r="725" spans="1:24">
      <c r="A725" s="27" t="s">
        <v>3433</v>
      </c>
      <c r="B725" s="27">
        <v>4.0199999999999996</v>
      </c>
      <c r="C725" s="27">
        <v>4.0199999999999996</v>
      </c>
      <c r="D725" s="27">
        <v>4.6900000423192996</v>
      </c>
      <c r="E725" s="163" t="s">
        <v>4870</v>
      </c>
      <c r="F725" s="28" t="s">
        <v>1815</v>
      </c>
      <c r="G725" s="29" t="s">
        <v>1816</v>
      </c>
      <c r="H725" s="9" t="s">
        <v>8</v>
      </c>
      <c r="I725" s="9">
        <v>2</v>
      </c>
      <c r="J725" s="27"/>
      <c r="K725" s="27"/>
      <c r="L725" s="27">
        <v>4</v>
      </c>
      <c r="M725" s="27"/>
      <c r="N725" s="27" t="e">
        <f t="shared" si="78"/>
        <v>#DIV/0!</v>
      </c>
      <c r="O725" s="9"/>
      <c r="P725" s="9"/>
      <c r="Q725" s="9">
        <v>2</v>
      </c>
      <c r="R725" s="9"/>
      <c r="S725" s="26">
        <f t="shared" si="84"/>
        <v>0</v>
      </c>
      <c r="T725" s="26">
        <f t="shared" si="79"/>
        <v>0</v>
      </c>
      <c r="U725" s="26">
        <f t="shared" si="80"/>
        <v>0</v>
      </c>
      <c r="V725" s="26">
        <f t="shared" si="81"/>
        <v>0</v>
      </c>
      <c r="W725" s="26">
        <f t="shared" si="82"/>
        <v>0</v>
      </c>
      <c r="X725" s="26">
        <f t="shared" si="83"/>
        <v>0</v>
      </c>
    </row>
    <row r="726" spans="1:24">
      <c r="A726" s="27" t="s">
        <v>3434</v>
      </c>
      <c r="B726" s="27">
        <v>4.0199999999999996</v>
      </c>
      <c r="C726" s="27">
        <v>4.0199999999999996</v>
      </c>
      <c r="D726" s="27">
        <v>2.3360000923275899</v>
      </c>
      <c r="E726" s="163" t="s">
        <v>4868</v>
      </c>
      <c r="F726" s="28" t="s">
        <v>1822</v>
      </c>
      <c r="G726" s="29" t="s">
        <v>479</v>
      </c>
      <c r="H726" s="9" t="s">
        <v>8</v>
      </c>
      <c r="I726" s="9">
        <v>2</v>
      </c>
      <c r="J726" s="27"/>
      <c r="K726" s="27">
        <v>2</v>
      </c>
      <c r="L726" s="27"/>
      <c r="M726" s="27"/>
      <c r="N726" s="27" t="e">
        <f t="shared" si="78"/>
        <v>#DIV/0!</v>
      </c>
      <c r="O726" s="9"/>
      <c r="P726" s="9">
        <v>1</v>
      </c>
      <c r="Q726" s="9"/>
      <c r="R726" s="9"/>
      <c r="S726" s="26">
        <f t="shared" si="84"/>
        <v>0</v>
      </c>
      <c r="T726" s="26">
        <f t="shared" si="79"/>
        <v>0</v>
      </c>
      <c r="U726" s="26">
        <f t="shared" si="80"/>
        <v>0</v>
      </c>
      <c r="V726" s="26">
        <f t="shared" si="81"/>
        <v>0</v>
      </c>
      <c r="W726" s="26">
        <f t="shared" si="82"/>
        <v>0</v>
      </c>
      <c r="X726" s="26">
        <f t="shared" si="83"/>
        <v>0</v>
      </c>
    </row>
    <row r="727" spans="1:24">
      <c r="A727" s="27" t="s">
        <v>3435</v>
      </c>
      <c r="B727" s="27">
        <v>4.0199999999999996</v>
      </c>
      <c r="C727" s="27">
        <v>4.0199999999999996</v>
      </c>
      <c r="D727" s="27">
        <v>5.5059999227523804</v>
      </c>
      <c r="E727" s="163" t="s">
        <v>4871</v>
      </c>
      <c r="F727" s="28" t="s">
        <v>1818</v>
      </c>
      <c r="G727" s="29" t="s">
        <v>1817</v>
      </c>
      <c r="H727" s="9" t="s">
        <v>8</v>
      </c>
      <c r="I727" s="9">
        <v>2</v>
      </c>
      <c r="J727" s="27"/>
      <c r="K727" s="27"/>
      <c r="L727" s="27">
        <v>2</v>
      </c>
      <c r="M727" s="27">
        <v>1.6</v>
      </c>
      <c r="N727" s="27" t="e">
        <f t="shared" si="78"/>
        <v>#DIV/0!</v>
      </c>
      <c r="O727" s="9"/>
      <c r="P727" s="9"/>
      <c r="Q727" s="9">
        <v>1</v>
      </c>
      <c r="R727" s="9">
        <v>1</v>
      </c>
      <c r="S727" s="26">
        <f t="shared" si="84"/>
        <v>0</v>
      </c>
      <c r="T727" s="26">
        <f t="shared" si="79"/>
        <v>0</v>
      </c>
      <c r="U727" s="26">
        <f t="shared" si="80"/>
        <v>0</v>
      </c>
      <c r="V727" s="26">
        <f t="shared" si="81"/>
        <v>0</v>
      </c>
      <c r="W727" s="26">
        <f t="shared" si="82"/>
        <v>0</v>
      </c>
      <c r="X727" s="26">
        <f t="shared" si="83"/>
        <v>0</v>
      </c>
    </row>
    <row r="728" spans="1:24">
      <c r="A728" s="27" t="s">
        <v>3436</v>
      </c>
      <c r="B728" s="27">
        <v>4.0199999999999996</v>
      </c>
      <c r="C728" s="27">
        <v>4.0199999999999996</v>
      </c>
      <c r="D728" s="27">
        <v>3.9280001074075699</v>
      </c>
      <c r="E728" s="163" t="s">
        <v>4866</v>
      </c>
      <c r="F728" s="28" t="s">
        <v>1819</v>
      </c>
      <c r="G728" s="29" t="s">
        <v>480</v>
      </c>
      <c r="H728" s="9" t="s">
        <v>8</v>
      </c>
      <c r="I728" s="9">
        <v>2</v>
      </c>
      <c r="J728" s="27"/>
      <c r="K728" s="27">
        <v>2.06</v>
      </c>
      <c r="L728" s="27">
        <v>2</v>
      </c>
      <c r="M728" s="27"/>
      <c r="N728" s="27">
        <f t="shared" si="78"/>
        <v>1.03</v>
      </c>
      <c r="O728" s="9"/>
      <c r="P728" s="9">
        <v>2</v>
      </c>
      <c r="Q728" s="9">
        <v>1</v>
      </c>
      <c r="R728" s="9"/>
      <c r="S728" s="26">
        <f t="shared" si="84"/>
        <v>0</v>
      </c>
      <c r="T728" s="26">
        <f t="shared" si="79"/>
        <v>0</v>
      </c>
      <c r="U728" s="26">
        <f t="shared" si="80"/>
        <v>0</v>
      </c>
      <c r="V728" s="26">
        <f t="shared" si="81"/>
        <v>0</v>
      </c>
      <c r="W728" s="26">
        <f t="shared" si="82"/>
        <v>0</v>
      </c>
      <c r="X728" s="26">
        <f t="shared" si="83"/>
        <v>0</v>
      </c>
    </row>
    <row r="729" spans="1:24">
      <c r="A729" s="27" t="s">
        <v>3437</v>
      </c>
      <c r="B729" s="27">
        <v>4.01</v>
      </c>
      <c r="C729" s="27">
        <v>8.0500000000000007</v>
      </c>
      <c r="D729" s="27">
        <v>26.640000939369202</v>
      </c>
      <c r="E729" s="163" t="s">
        <v>4873</v>
      </c>
      <c r="F729" s="28" t="s">
        <v>1820</v>
      </c>
      <c r="G729" s="29" t="s">
        <v>481</v>
      </c>
      <c r="H729" s="9" t="s">
        <v>8</v>
      </c>
      <c r="I729" s="9">
        <v>6</v>
      </c>
      <c r="J729" s="27"/>
      <c r="K729" s="27">
        <v>4.01</v>
      </c>
      <c r="L729" s="27">
        <v>1.8</v>
      </c>
      <c r="M729" s="27">
        <v>3.01</v>
      </c>
      <c r="N729" s="27">
        <f t="shared" si="78"/>
        <v>1.6673596673596673</v>
      </c>
      <c r="O729" s="9"/>
      <c r="P729" s="9">
        <v>6</v>
      </c>
      <c r="Q729" s="9">
        <v>3</v>
      </c>
      <c r="R729" s="9">
        <v>2</v>
      </c>
      <c r="S729" s="26">
        <f t="shared" si="84"/>
        <v>0</v>
      </c>
      <c r="T729" s="26">
        <f t="shared" si="79"/>
        <v>0</v>
      </c>
      <c r="U729" s="26">
        <f t="shared" si="80"/>
        <v>0</v>
      </c>
      <c r="V729" s="26">
        <f t="shared" si="81"/>
        <v>0</v>
      </c>
      <c r="W729" s="26">
        <f t="shared" si="82"/>
        <v>0</v>
      </c>
      <c r="X729" s="26">
        <f t="shared" si="83"/>
        <v>0</v>
      </c>
    </row>
    <row r="730" spans="1:24">
      <c r="A730" s="27" t="s">
        <v>3438</v>
      </c>
      <c r="B730" s="27">
        <v>4.01</v>
      </c>
      <c r="C730" s="27">
        <v>7.19</v>
      </c>
      <c r="D730" s="27">
        <v>20.649999380111701</v>
      </c>
      <c r="E730" s="163" t="s">
        <v>4874</v>
      </c>
      <c r="F730" s="28" t="s">
        <v>1821</v>
      </c>
      <c r="G730" s="29" t="s">
        <v>482</v>
      </c>
      <c r="H730" s="9" t="s">
        <v>8</v>
      </c>
      <c r="I730" s="9">
        <v>4</v>
      </c>
      <c r="J730" s="27"/>
      <c r="K730" s="27">
        <v>4.01</v>
      </c>
      <c r="L730" s="27">
        <v>2</v>
      </c>
      <c r="M730" s="27"/>
      <c r="N730" s="27">
        <f t="shared" si="78"/>
        <v>2.0049999999999999</v>
      </c>
      <c r="O730" s="9"/>
      <c r="P730" s="9">
        <v>2</v>
      </c>
      <c r="Q730" s="9">
        <v>3</v>
      </c>
      <c r="R730" s="9"/>
      <c r="S730" s="26">
        <f t="shared" si="84"/>
        <v>0</v>
      </c>
      <c r="T730" s="26">
        <f t="shared" si="79"/>
        <v>0</v>
      </c>
      <c r="U730" s="26">
        <f t="shared" si="80"/>
        <v>0</v>
      </c>
      <c r="V730" s="26">
        <f t="shared" si="81"/>
        <v>0</v>
      </c>
      <c r="W730" s="26">
        <f t="shared" si="82"/>
        <v>0</v>
      </c>
      <c r="X730" s="26">
        <f t="shared" si="83"/>
        <v>0</v>
      </c>
    </row>
    <row r="731" spans="1:24">
      <c r="A731" s="27" t="s">
        <v>3439</v>
      </c>
      <c r="B731" s="27">
        <v>4.01</v>
      </c>
      <c r="C731" s="27">
        <v>4</v>
      </c>
      <c r="D731" s="27">
        <v>6.26299977302551</v>
      </c>
      <c r="E731" s="163" t="s">
        <v>4875</v>
      </c>
      <c r="F731" s="28" t="s">
        <v>1823</v>
      </c>
      <c r="G731" s="29" t="s">
        <v>483</v>
      </c>
      <c r="H731" s="9" t="s">
        <v>8</v>
      </c>
      <c r="I731" s="9">
        <v>2</v>
      </c>
      <c r="J731" s="27"/>
      <c r="K731" s="27">
        <v>4</v>
      </c>
      <c r="L731" s="27"/>
      <c r="M731" s="27">
        <v>0.69</v>
      </c>
      <c r="N731" s="27">
        <f t="shared" si="78"/>
        <v>5.7971014492753632</v>
      </c>
      <c r="O731" s="9"/>
      <c r="P731" s="9">
        <v>2</v>
      </c>
      <c r="Q731" s="9"/>
      <c r="R731" s="9">
        <v>1</v>
      </c>
      <c r="S731" s="26">
        <f t="shared" si="84"/>
        <v>0</v>
      </c>
      <c r="T731" s="26">
        <f t="shared" si="79"/>
        <v>0</v>
      </c>
      <c r="U731" s="26">
        <f t="shared" si="80"/>
        <v>0</v>
      </c>
      <c r="V731" s="26">
        <f t="shared" si="81"/>
        <v>0</v>
      </c>
      <c r="W731" s="26">
        <f t="shared" si="82"/>
        <v>0</v>
      </c>
      <c r="X731" s="26">
        <f t="shared" si="83"/>
        <v>0</v>
      </c>
    </row>
    <row r="732" spans="1:24">
      <c r="A732" s="27" t="s">
        <v>3440</v>
      </c>
      <c r="B732" s="27">
        <v>4.01</v>
      </c>
      <c r="C732" s="27">
        <v>4.01</v>
      </c>
      <c r="D732" s="27">
        <v>5.1770001649856603</v>
      </c>
      <c r="E732" s="163" t="s">
        <v>4876</v>
      </c>
      <c r="F732" s="28" t="s">
        <v>1825</v>
      </c>
      <c r="G732" s="29" t="s">
        <v>1824</v>
      </c>
      <c r="H732" s="9" t="s">
        <v>8</v>
      </c>
      <c r="I732" s="9">
        <v>2</v>
      </c>
      <c r="J732" s="27"/>
      <c r="K732" s="27">
        <v>4.01</v>
      </c>
      <c r="L732" s="27"/>
      <c r="M732" s="27"/>
      <c r="N732" s="27" t="e">
        <f t="shared" si="78"/>
        <v>#DIV/0!</v>
      </c>
      <c r="O732" s="9"/>
      <c r="P732" s="9">
        <v>2</v>
      </c>
      <c r="Q732" s="9"/>
      <c r="R732" s="9"/>
      <c r="S732" s="26">
        <f t="shared" si="84"/>
        <v>0</v>
      </c>
      <c r="T732" s="26">
        <f t="shared" si="79"/>
        <v>0</v>
      </c>
      <c r="U732" s="26">
        <f t="shared" si="80"/>
        <v>0</v>
      </c>
      <c r="V732" s="26">
        <f t="shared" si="81"/>
        <v>0</v>
      </c>
      <c r="W732" s="26">
        <f t="shared" si="82"/>
        <v>0</v>
      </c>
      <c r="X732" s="26">
        <f t="shared" si="83"/>
        <v>0</v>
      </c>
    </row>
    <row r="733" spans="1:24">
      <c r="A733" s="27" t="s">
        <v>3441</v>
      </c>
      <c r="B733" s="27">
        <v>4.01</v>
      </c>
      <c r="C733" s="27">
        <v>4.01</v>
      </c>
      <c r="D733" s="27">
        <v>5.6630000472068804</v>
      </c>
      <c r="E733" s="163" t="s">
        <v>4872</v>
      </c>
      <c r="F733" s="28" t="s">
        <v>1830</v>
      </c>
      <c r="G733" s="29" t="s">
        <v>484</v>
      </c>
      <c r="H733" s="9" t="s">
        <v>8</v>
      </c>
      <c r="I733" s="9">
        <v>2</v>
      </c>
      <c r="J733" s="27">
        <v>2.0099999999999998</v>
      </c>
      <c r="K733" s="27">
        <v>2</v>
      </c>
      <c r="L733" s="27"/>
      <c r="M733" s="27">
        <v>2</v>
      </c>
      <c r="N733" s="27">
        <f t="shared" si="78"/>
        <v>1.0024999999999999</v>
      </c>
      <c r="O733" s="9">
        <v>1</v>
      </c>
      <c r="P733" s="9">
        <v>1</v>
      </c>
      <c r="Q733" s="9"/>
      <c r="R733" s="9">
        <v>1</v>
      </c>
      <c r="S733" s="26">
        <f t="shared" si="84"/>
        <v>0</v>
      </c>
      <c r="T733" s="26">
        <f t="shared" si="79"/>
        <v>0</v>
      </c>
      <c r="U733" s="26">
        <f t="shared" si="80"/>
        <v>0</v>
      </c>
      <c r="V733" s="26">
        <f t="shared" si="81"/>
        <v>0</v>
      </c>
      <c r="W733" s="26">
        <f t="shared" si="82"/>
        <v>0</v>
      </c>
      <c r="X733" s="26">
        <f t="shared" si="83"/>
        <v>0</v>
      </c>
    </row>
    <row r="734" spans="1:24">
      <c r="A734" s="27" t="s">
        <v>3442</v>
      </c>
      <c r="B734" s="27">
        <v>4.01</v>
      </c>
      <c r="C734" s="27">
        <v>4.01</v>
      </c>
      <c r="D734" s="27">
        <v>5.8460000902414304</v>
      </c>
      <c r="E734" s="163" t="s">
        <v>4877</v>
      </c>
      <c r="F734" s="28" t="s">
        <v>1826</v>
      </c>
      <c r="G734" s="29" t="s">
        <v>485</v>
      </c>
      <c r="H734" s="9" t="s">
        <v>8</v>
      </c>
      <c r="I734" s="9">
        <v>2</v>
      </c>
      <c r="J734" s="27"/>
      <c r="K734" s="27">
        <v>4</v>
      </c>
      <c r="L734" s="27"/>
      <c r="M734" s="27"/>
      <c r="N734" s="27" t="e">
        <f t="shared" si="78"/>
        <v>#DIV/0!</v>
      </c>
      <c r="O734" s="9"/>
      <c r="P734" s="9">
        <v>2</v>
      </c>
      <c r="Q734" s="9"/>
      <c r="R734" s="9"/>
      <c r="S734" s="26">
        <f t="shared" si="84"/>
        <v>0</v>
      </c>
      <c r="T734" s="26">
        <f t="shared" si="79"/>
        <v>0</v>
      </c>
      <c r="U734" s="26">
        <f t="shared" si="80"/>
        <v>0</v>
      </c>
      <c r="V734" s="26">
        <f t="shared" si="81"/>
        <v>0</v>
      </c>
      <c r="W734" s="26">
        <f t="shared" si="82"/>
        <v>0</v>
      </c>
      <c r="X734" s="26">
        <f t="shared" si="83"/>
        <v>0</v>
      </c>
    </row>
    <row r="735" spans="1:24">
      <c r="A735" s="27" t="s">
        <v>3443</v>
      </c>
      <c r="B735" s="27">
        <v>4.01</v>
      </c>
      <c r="C735" s="27">
        <v>4.01</v>
      </c>
      <c r="D735" s="27">
        <v>8.4210000932216609</v>
      </c>
      <c r="E735" s="163" t="s">
        <v>4878</v>
      </c>
      <c r="F735" s="28" t="s">
        <v>1827</v>
      </c>
      <c r="G735" s="29" t="s">
        <v>486</v>
      </c>
      <c r="H735" s="9" t="s">
        <v>8</v>
      </c>
      <c r="I735" s="9">
        <v>2</v>
      </c>
      <c r="J735" s="27"/>
      <c r="K735" s="27">
        <v>4.01</v>
      </c>
      <c r="L735" s="27"/>
      <c r="M735" s="27"/>
      <c r="N735" s="27" t="e">
        <f t="shared" si="78"/>
        <v>#DIV/0!</v>
      </c>
      <c r="O735" s="9"/>
      <c r="P735" s="9">
        <v>2</v>
      </c>
      <c r="Q735" s="9"/>
      <c r="R735" s="9"/>
      <c r="S735" s="26">
        <f t="shared" si="84"/>
        <v>0</v>
      </c>
      <c r="T735" s="26">
        <f t="shared" si="79"/>
        <v>0</v>
      </c>
      <c r="U735" s="26">
        <f t="shared" si="80"/>
        <v>0</v>
      </c>
      <c r="V735" s="26">
        <f t="shared" si="81"/>
        <v>0</v>
      </c>
      <c r="W735" s="26">
        <f t="shared" si="82"/>
        <v>0</v>
      </c>
      <c r="X735" s="26">
        <f t="shared" si="83"/>
        <v>0</v>
      </c>
    </row>
    <row r="736" spans="1:24">
      <c r="A736" s="27" t="s">
        <v>3444</v>
      </c>
      <c r="B736" s="27">
        <v>4.01</v>
      </c>
      <c r="C736" s="27">
        <v>4.01</v>
      </c>
      <c r="D736" s="27">
        <v>8.1179998815059697</v>
      </c>
      <c r="E736" s="163" t="s">
        <v>4879</v>
      </c>
      <c r="F736" s="28" t="s">
        <v>1828</v>
      </c>
      <c r="G736" s="29" t="s">
        <v>1829</v>
      </c>
      <c r="H736" s="9" t="s">
        <v>8</v>
      </c>
      <c r="I736" s="9">
        <v>2</v>
      </c>
      <c r="J736" s="27"/>
      <c r="K736" s="27"/>
      <c r="L736" s="27"/>
      <c r="M736" s="27">
        <v>4.01</v>
      </c>
      <c r="N736" s="27" t="e">
        <f t="shared" si="78"/>
        <v>#DIV/0!</v>
      </c>
      <c r="O736" s="9"/>
      <c r="P736" s="9"/>
      <c r="Q736" s="9"/>
      <c r="R736" s="9">
        <v>2</v>
      </c>
      <c r="S736" s="26">
        <f t="shared" si="84"/>
        <v>0</v>
      </c>
      <c r="T736" s="26">
        <f t="shared" si="79"/>
        <v>0</v>
      </c>
      <c r="U736" s="26">
        <f t="shared" si="80"/>
        <v>0</v>
      </c>
      <c r="V736" s="26">
        <f t="shared" si="81"/>
        <v>0</v>
      </c>
      <c r="W736" s="26">
        <f t="shared" si="82"/>
        <v>0</v>
      </c>
      <c r="X736" s="26">
        <f t="shared" si="83"/>
        <v>0</v>
      </c>
    </row>
    <row r="737" spans="1:24">
      <c r="A737" s="27" t="s">
        <v>3445</v>
      </c>
      <c r="B737" s="27">
        <v>4.01</v>
      </c>
      <c r="C737" s="27">
        <v>4.01</v>
      </c>
      <c r="D737" s="27">
        <v>13.490000367164599</v>
      </c>
      <c r="E737" s="163" t="s">
        <v>4880</v>
      </c>
      <c r="F737" s="28" t="s">
        <v>1831</v>
      </c>
      <c r="G737" s="29" t="s">
        <v>487</v>
      </c>
      <c r="H737" s="9" t="s">
        <v>8</v>
      </c>
      <c r="I737" s="9">
        <v>2</v>
      </c>
      <c r="J737" s="27"/>
      <c r="K737" s="27"/>
      <c r="L737" s="27">
        <v>4.01</v>
      </c>
      <c r="M737" s="27">
        <v>4.0199999999999996</v>
      </c>
      <c r="N737" s="27" t="e">
        <f t="shared" si="78"/>
        <v>#DIV/0!</v>
      </c>
      <c r="O737" s="9"/>
      <c r="P737" s="9"/>
      <c r="Q737" s="9">
        <v>2</v>
      </c>
      <c r="R737" s="9">
        <v>2</v>
      </c>
      <c r="S737" s="26">
        <f t="shared" si="84"/>
        <v>0</v>
      </c>
      <c r="T737" s="26">
        <f t="shared" si="79"/>
        <v>1</v>
      </c>
      <c r="U737" s="26">
        <f t="shared" si="80"/>
        <v>1</v>
      </c>
      <c r="V737" s="26">
        <f t="shared" si="81"/>
        <v>0</v>
      </c>
      <c r="W737" s="26">
        <f t="shared" si="82"/>
        <v>0</v>
      </c>
      <c r="X737" s="26">
        <f t="shared" si="83"/>
        <v>0</v>
      </c>
    </row>
    <row r="738" spans="1:24">
      <c r="A738" s="27" t="s">
        <v>3446</v>
      </c>
      <c r="B738" s="27">
        <v>4.01</v>
      </c>
      <c r="C738" s="27">
        <v>4.01</v>
      </c>
      <c r="D738" s="27">
        <v>6.7919999361038199</v>
      </c>
      <c r="E738" s="163" t="s">
        <v>4881</v>
      </c>
      <c r="F738" s="28" t="s">
        <v>1833</v>
      </c>
      <c r="G738" s="29" t="s">
        <v>1832</v>
      </c>
      <c r="H738" s="9" t="s">
        <v>8</v>
      </c>
      <c r="I738" s="9">
        <v>2</v>
      </c>
      <c r="J738" s="27"/>
      <c r="K738" s="27"/>
      <c r="L738" s="27">
        <v>2.0099999999999998</v>
      </c>
      <c r="M738" s="27"/>
      <c r="N738" s="27" t="e">
        <f t="shared" si="78"/>
        <v>#DIV/0!</v>
      </c>
      <c r="O738" s="9"/>
      <c r="P738" s="9"/>
      <c r="Q738" s="9">
        <v>1</v>
      </c>
      <c r="R738" s="9"/>
      <c r="S738" s="26">
        <f t="shared" si="84"/>
        <v>0</v>
      </c>
      <c r="T738" s="26">
        <f t="shared" si="79"/>
        <v>0</v>
      </c>
      <c r="U738" s="26">
        <f t="shared" si="80"/>
        <v>0</v>
      </c>
      <c r="V738" s="26">
        <f t="shared" si="81"/>
        <v>0</v>
      </c>
      <c r="W738" s="26">
        <f t="shared" si="82"/>
        <v>0</v>
      </c>
      <c r="X738" s="26">
        <f t="shared" si="83"/>
        <v>0</v>
      </c>
    </row>
    <row r="739" spans="1:24">
      <c r="A739" s="27" t="s">
        <v>3447</v>
      </c>
      <c r="B739" s="27">
        <v>4</v>
      </c>
      <c r="C739" s="27">
        <v>30.25</v>
      </c>
      <c r="D739" s="27">
        <v>51.010000705719001</v>
      </c>
      <c r="E739" s="163" t="s">
        <v>4884</v>
      </c>
      <c r="F739" s="28" t="s">
        <v>1834</v>
      </c>
      <c r="G739" s="29" t="s">
        <v>1835</v>
      </c>
      <c r="H739" s="9" t="s">
        <v>8</v>
      </c>
      <c r="I739" s="9">
        <v>16</v>
      </c>
      <c r="J739" s="27">
        <v>3.51</v>
      </c>
      <c r="K739" s="27">
        <v>8.5299999999999994</v>
      </c>
      <c r="L739" s="27">
        <v>26.09</v>
      </c>
      <c r="M739" s="27">
        <v>10.38</v>
      </c>
      <c r="N739" s="27">
        <f t="shared" si="78"/>
        <v>0.33013435700575816</v>
      </c>
      <c r="O739" s="9">
        <v>11</v>
      </c>
      <c r="P739" s="9">
        <v>4</v>
      </c>
      <c r="Q739" s="9">
        <v>14</v>
      </c>
      <c r="R739" s="9">
        <v>14</v>
      </c>
      <c r="S739" s="26">
        <f t="shared" si="84"/>
        <v>1</v>
      </c>
      <c r="T739" s="26">
        <f t="shared" si="79"/>
        <v>0</v>
      </c>
      <c r="U739" s="26">
        <f t="shared" si="80"/>
        <v>1</v>
      </c>
      <c r="V739" s="26">
        <f t="shared" si="81"/>
        <v>0</v>
      </c>
      <c r="W739" s="26">
        <f t="shared" si="82"/>
        <v>0</v>
      </c>
      <c r="X739" s="26">
        <f t="shared" si="83"/>
        <v>0</v>
      </c>
    </row>
    <row r="740" spans="1:24">
      <c r="A740" s="27" t="s">
        <v>3448</v>
      </c>
      <c r="B740" s="27">
        <v>4</v>
      </c>
      <c r="C740" s="27">
        <v>20.76</v>
      </c>
      <c r="D740" s="27">
        <v>47.620001435279796</v>
      </c>
      <c r="E740" s="163" t="s">
        <v>4883</v>
      </c>
      <c r="F740" s="28" t="s">
        <v>1839</v>
      </c>
      <c r="G740" s="29" t="s">
        <v>1838</v>
      </c>
      <c r="H740" s="9" t="s">
        <v>8</v>
      </c>
      <c r="I740" s="9">
        <v>27</v>
      </c>
      <c r="J740" s="27">
        <v>4</v>
      </c>
      <c r="K740" s="27">
        <v>1.03</v>
      </c>
      <c r="L740" s="27">
        <v>18.86</v>
      </c>
      <c r="M740" s="27">
        <v>3.25</v>
      </c>
      <c r="N740" s="27">
        <f t="shared" si="78"/>
        <v>0.22749886928991409</v>
      </c>
      <c r="O740" s="9">
        <v>17</v>
      </c>
      <c r="P740" s="9">
        <v>11</v>
      </c>
      <c r="Q740" s="9">
        <v>23</v>
      </c>
      <c r="R740" s="9">
        <v>19</v>
      </c>
      <c r="S740" s="26">
        <f t="shared" si="84"/>
        <v>0</v>
      </c>
      <c r="T740" s="26">
        <f t="shared" si="79"/>
        <v>0</v>
      </c>
      <c r="U740" s="26">
        <f t="shared" si="80"/>
        <v>0</v>
      </c>
      <c r="V740" s="26">
        <f t="shared" si="81"/>
        <v>0</v>
      </c>
      <c r="W740" s="26">
        <f t="shared" si="82"/>
        <v>0</v>
      </c>
      <c r="X740" s="26">
        <f t="shared" si="83"/>
        <v>0</v>
      </c>
    </row>
    <row r="741" spans="1:24">
      <c r="A741" s="27" t="s">
        <v>3449</v>
      </c>
      <c r="B741" s="27">
        <v>4</v>
      </c>
      <c r="C741" s="27">
        <v>14</v>
      </c>
      <c r="D741" s="27">
        <v>18.809999525546999</v>
      </c>
      <c r="E741" s="163" t="s">
        <v>4893</v>
      </c>
      <c r="F741" s="28" t="s">
        <v>1837</v>
      </c>
      <c r="G741" s="29" t="s">
        <v>1836</v>
      </c>
      <c r="H741" s="9" t="s">
        <v>8</v>
      </c>
      <c r="I741" s="9">
        <v>11</v>
      </c>
      <c r="J741" s="27"/>
      <c r="K741" s="27">
        <v>1.6</v>
      </c>
      <c r="L741" s="27">
        <v>0.89</v>
      </c>
      <c r="M741" s="27">
        <v>4</v>
      </c>
      <c r="N741" s="27">
        <f t="shared" si="78"/>
        <v>0.65439672801635995</v>
      </c>
      <c r="O741" s="9"/>
      <c r="P741" s="9">
        <v>6</v>
      </c>
      <c r="Q741" s="9">
        <v>7</v>
      </c>
      <c r="R741" s="9">
        <v>8</v>
      </c>
      <c r="S741" s="26">
        <f t="shared" si="84"/>
        <v>0</v>
      </c>
      <c r="T741" s="26">
        <f t="shared" si="79"/>
        <v>0</v>
      </c>
      <c r="U741" s="26">
        <f t="shared" si="80"/>
        <v>0</v>
      </c>
      <c r="V741" s="26">
        <f t="shared" si="81"/>
        <v>0</v>
      </c>
      <c r="W741" s="26">
        <f t="shared" si="82"/>
        <v>0</v>
      </c>
      <c r="X741" s="26">
        <f t="shared" si="83"/>
        <v>0</v>
      </c>
    </row>
    <row r="742" spans="1:24">
      <c r="A742" s="27" t="s">
        <v>3450</v>
      </c>
      <c r="B742" s="27">
        <v>4</v>
      </c>
      <c r="C742" s="27">
        <v>13.3</v>
      </c>
      <c r="D742" s="27">
        <v>43.380001187324503</v>
      </c>
      <c r="E742" s="163" t="s">
        <v>4899</v>
      </c>
      <c r="F742" s="28" t="s">
        <v>1840</v>
      </c>
      <c r="G742" s="29" t="s">
        <v>1848</v>
      </c>
      <c r="H742" s="9" t="s">
        <v>8</v>
      </c>
      <c r="I742" s="9">
        <v>14</v>
      </c>
      <c r="J742" s="27">
        <v>9.8699999999999992</v>
      </c>
      <c r="K742" s="27">
        <v>8.49</v>
      </c>
      <c r="L742" s="27">
        <v>10.5</v>
      </c>
      <c r="M742" s="27">
        <v>11.61</v>
      </c>
      <c r="N742" s="27">
        <f t="shared" si="78"/>
        <v>0.83039348710990502</v>
      </c>
      <c r="O742" s="9">
        <v>9</v>
      </c>
      <c r="P742" s="9">
        <v>9</v>
      </c>
      <c r="Q742" s="9">
        <v>9</v>
      </c>
      <c r="R742" s="9">
        <v>10</v>
      </c>
      <c r="S742" s="26">
        <f t="shared" si="84"/>
        <v>0</v>
      </c>
      <c r="T742" s="26">
        <f t="shared" si="79"/>
        <v>0</v>
      </c>
      <c r="U742" s="26">
        <f t="shared" si="80"/>
        <v>0</v>
      </c>
      <c r="V742" s="26">
        <f t="shared" si="81"/>
        <v>0</v>
      </c>
      <c r="W742" s="26">
        <f t="shared" si="82"/>
        <v>0</v>
      </c>
      <c r="X742" s="26">
        <f t="shared" si="83"/>
        <v>0</v>
      </c>
    </row>
    <row r="743" spans="1:24">
      <c r="A743" s="27" t="s">
        <v>3451</v>
      </c>
      <c r="B743" s="27">
        <v>4</v>
      </c>
      <c r="C743" s="27">
        <v>3.82</v>
      </c>
      <c r="D743" s="27">
        <v>14.059999585151701</v>
      </c>
      <c r="E743" s="163" t="s">
        <v>4925</v>
      </c>
      <c r="F743" s="28" t="s">
        <v>1841</v>
      </c>
      <c r="G743" s="29" t="s">
        <v>488</v>
      </c>
      <c r="H743" s="9" t="s">
        <v>8</v>
      </c>
      <c r="I743" s="9">
        <v>2</v>
      </c>
      <c r="J743" s="27"/>
      <c r="K743" s="27"/>
      <c r="L743" s="27">
        <v>4</v>
      </c>
      <c r="M743" s="27">
        <v>4</v>
      </c>
      <c r="N743" s="27" t="e">
        <f t="shared" si="78"/>
        <v>#DIV/0!</v>
      </c>
      <c r="O743" s="9"/>
      <c r="P743" s="9"/>
      <c r="Q743" s="9">
        <v>2</v>
      </c>
      <c r="R743" s="9">
        <v>3</v>
      </c>
      <c r="S743" s="26">
        <f t="shared" si="84"/>
        <v>0</v>
      </c>
      <c r="T743" s="26">
        <f t="shared" si="79"/>
        <v>1</v>
      </c>
      <c r="U743" s="26">
        <f t="shared" si="80"/>
        <v>1</v>
      </c>
      <c r="V743" s="26">
        <f t="shared" si="81"/>
        <v>0</v>
      </c>
      <c r="W743" s="26">
        <f t="shared" si="82"/>
        <v>0</v>
      </c>
      <c r="X743" s="26">
        <f t="shared" si="83"/>
        <v>0</v>
      </c>
    </row>
    <row r="744" spans="1:24">
      <c r="A744" s="27" t="s">
        <v>3452</v>
      </c>
      <c r="B744" s="27">
        <v>4</v>
      </c>
      <c r="C744" s="27">
        <v>4</v>
      </c>
      <c r="D744" s="27">
        <v>14.1100004315376</v>
      </c>
      <c r="E744" s="163" t="s">
        <v>4909</v>
      </c>
      <c r="F744" s="28" t="s">
        <v>1842</v>
      </c>
      <c r="G744" s="29" t="s">
        <v>489</v>
      </c>
      <c r="H744" s="9" t="s">
        <v>8</v>
      </c>
      <c r="I744" s="9">
        <v>2</v>
      </c>
      <c r="J744" s="27">
        <v>2.91</v>
      </c>
      <c r="K744" s="27">
        <v>4</v>
      </c>
      <c r="L744" s="27"/>
      <c r="M744" s="27"/>
      <c r="N744" s="27" t="e">
        <f t="shared" si="78"/>
        <v>#DIV/0!</v>
      </c>
      <c r="O744" s="9">
        <v>2</v>
      </c>
      <c r="P744" s="9">
        <v>2</v>
      </c>
      <c r="Q744" s="9"/>
      <c r="R744" s="9"/>
      <c r="S744" s="26">
        <f t="shared" si="84"/>
        <v>0</v>
      </c>
      <c r="T744" s="26">
        <f t="shared" si="79"/>
        <v>0</v>
      </c>
      <c r="U744" s="26">
        <f t="shared" si="80"/>
        <v>0</v>
      </c>
      <c r="V744" s="26">
        <f t="shared" si="81"/>
        <v>0</v>
      </c>
      <c r="W744" s="26">
        <f t="shared" si="82"/>
        <v>0</v>
      </c>
      <c r="X744" s="26">
        <f t="shared" si="83"/>
        <v>0</v>
      </c>
    </row>
    <row r="745" spans="1:24">
      <c r="A745" s="27" t="s">
        <v>3453</v>
      </c>
      <c r="B745" s="27">
        <v>4</v>
      </c>
      <c r="C745" s="27">
        <v>4</v>
      </c>
      <c r="D745" s="27">
        <v>8.1359997391700691</v>
      </c>
      <c r="E745" s="163" t="s">
        <v>4900</v>
      </c>
      <c r="F745" s="28" t="s">
        <v>1847</v>
      </c>
      <c r="G745" s="29" t="s">
        <v>1843</v>
      </c>
      <c r="H745" s="9" t="s">
        <v>8</v>
      </c>
      <c r="I745" s="9">
        <v>2</v>
      </c>
      <c r="J745" s="27"/>
      <c r="K745" s="27">
        <v>2</v>
      </c>
      <c r="L745" s="27">
        <v>2</v>
      </c>
      <c r="M745" s="27"/>
      <c r="N745" s="27">
        <f t="shared" si="78"/>
        <v>1</v>
      </c>
      <c r="O745" s="9"/>
      <c r="P745" s="9">
        <v>1</v>
      </c>
      <c r="Q745" s="9">
        <v>1</v>
      </c>
      <c r="R745" s="9"/>
      <c r="S745" s="26">
        <f t="shared" si="84"/>
        <v>0</v>
      </c>
      <c r="T745" s="26">
        <f t="shared" si="79"/>
        <v>0</v>
      </c>
      <c r="U745" s="26">
        <f t="shared" si="80"/>
        <v>0</v>
      </c>
      <c r="V745" s="26">
        <f t="shared" si="81"/>
        <v>0</v>
      </c>
      <c r="W745" s="26">
        <f t="shared" si="82"/>
        <v>0</v>
      </c>
      <c r="X745" s="26">
        <f t="shared" si="83"/>
        <v>0</v>
      </c>
    </row>
    <row r="746" spans="1:24">
      <c r="A746" s="27" t="s">
        <v>3454</v>
      </c>
      <c r="B746" s="27">
        <v>4</v>
      </c>
      <c r="C746" s="27">
        <v>4</v>
      </c>
      <c r="D746" s="27">
        <v>8.6960002779960597</v>
      </c>
      <c r="E746" s="163" t="s">
        <v>4894</v>
      </c>
      <c r="F746" s="28" t="s">
        <v>1846</v>
      </c>
      <c r="G746" s="29" t="s">
        <v>490</v>
      </c>
      <c r="H746" s="9" t="s">
        <v>8</v>
      </c>
      <c r="I746" s="9">
        <v>2</v>
      </c>
      <c r="J746" s="27"/>
      <c r="K746" s="27">
        <v>2</v>
      </c>
      <c r="L746" s="27">
        <v>4</v>
      </c>
      <c r="M746" s="27">
        <v>2</v>
      </c>
      <c r="N746" s="27">
        <f t="shared" si="78"/>
        <v>0.66666666666666663</v>
      </c>
      <c r="O746" s="9"/>
      <c r="P746" s="9">
        <v>1</v>
      </c>
      <c r="Q746" s="9">
        <v>2</v>
      </c>
      <c r="R746" s="9">
        <v>1</v>
      </c>
      <c r="S746" s="26">
        <f t="shared" si="84"/>
        <v>0</v>
      </c>
      <c r="T746" s="26">
        <f t="shared" si="79"/>
        <v>0</v>
      </c>
      <c r="U746" s="26">
        <f t="shared" si="80"/>
        <v>0</v>
      </c>
      <c r="V746" s="26">
        <f t="shared" si="81"/>
        <v>0</v>
      </c>
      <c r="W746" s="26">
        <f t="shared" si="82"/>
        <v>0</v>
      </c>
      <c r="X746" s="26">
        <f t="shared" si="83"/>
        <v>0</v>
      </c>
    </row>
    <row r="747" spans="1:24">
      <c r="A747" s="27" t="s">
        <v>3455</v>
      </c>
      <c r="B747" s="27">
        <v>4</v>
      </c>
      <c r="C747" s="27">
        <v>4</v>
      </c>
      <c r="D747" s="27">
        <v>3.8279999047517799</v>
      </c>
      <c r="E747" s="163" t="s">
        <v>4910</v>
      </c>
      <c r="F747" s="28" t="s">
        <v>1845</v>
      </c>
      <c r="G747" s="29" t="s">
        <v>1844</v>
      </c>
      <c r="H747" s="9" t="s">
        <v>8</v>
      </c>
      <c r="I747" s="9">
        <v>2</v>
      </c>
      <c r="J747" s="27"/>
      <c r="K747" s="27">
        <v>4</v>
      </c>
      <c r="L747" s="27"/>
      <c r="M747" s="27"/>
      <c r="N747" s="27" t="e">
        <f t="shared" si="78"/>
        <v>#DIV/0!</v>
      </c>
      <c r="O747" s="9"/>
      <c r="P747" s="9">
        <v>2</v>
      </c>
      <c r="Q747" s="9"/>
      <c r="R747" s="9"/>
      <c r="S747" s="26">
        <f t="shared" si="84"/>
        <v>0</v>
      </c>
      <c r="T747" s="26">
        <f t="shared" si="79"/>
        <v>0</v>
      </c>
      <c r="U747" s="26">
        <f t="shared" si="80"/>
        <v>0</v>
      </c>
      <c r="V747" s="26">
        <f t="shared" si="81"/>
        <v>0</v>
      </c>
      <c r="W747" s="26">
        <f t="shared" si="82"/>
        <v>0</v>
      </c>
      <c r="X747" s="26">
        <f t="shared" si="83"/>
        <v>0</v>
      </c>
    </row>
    <row r="748" spans="1:24">
      <c r="A748" s="27" t="s">
        <v>3456</v>
      </c>
      <c r="B748" s="27">
        <v>4</v>
      </c>
      <c r="C748" s="27">
        <v>4</v>
      </c>
      <c r="D748" s="27">
        <v>3.9599999785423301</v>
      </c>
      <c r="E748" s="163" t="s">
        <v>4911</v>
      </c>
      <c r="F748" s="28" t="s">
        <v>1850</v>
      </c>
      <c r="G748" s="29" t="s">
        <v>1849</v>
      </c>
      <c r="H748" s="9" t="s">
        <v>8</v>
      </c>
      <c r="I748" s="9">
        <v>3</v>
      </c>
      <c r="J748" s="27">
        <v>2.44</v>
      </c>
      <c r="K748" s="27"/>
      <c r="L748" s="27"/>
      <c r="M748" s="27"/>
      <c r="N748" s="27" t="e">
        <f t="shared" si="78"/>
        <v>#DIV/0!</v>
      </c>
      <c r="O748" s="9">
        <v>3</v>
      </c>
      <c r="P748" s="9"/>
      <c r="Q748" s="9"/>
      <c r="R748" s="9"/>
      <c r="S748" s="26">
        <f t="shared" si="84"/>
        <v>0</v>
      </c>
      <c r="T748" s="26">
        <f t="shared" si="79"/>
        <v>0</v>
      </c>
      <c r="U748" s="26">
        <f t="shared" si="80"/>
        <v>0</v>
      </c>
      <c r="V748" s="26">
        <f t="shared" si="81"/>
        <v>0</v>
      </c>
      <c r="W748" s="26">
        <f t="shared" si="82"/>
        <v>0</v>
      </c>
      <c r="X748" s="26">
        <f t="shared" si="83"/>
        <v>0</v>
      </c>
    </row>
    <row r="749" spans="1:24">
      <c r="A749" s="27" t="s">
        <v>3457</v>
      </c>
      <c r="B749" s="27">
        <v>4</v>
      </c>
      <c r="C749" s="27">
        <v>4</v>
      </c>
      <c r="D749" s="27">
        <v>8.4270000457763707</v>
      </c>
      <c r="E749" s="163" t="s">
        <v>4912</v>
      </c>
      <c r="F749" s="28" t="s">
        <v>1851</v>
      </c>
      <c r="G749" s="29" t="s">
        <v>1852</v>
      </c>
      <c r="H749" s="9" t="s">
        <v>8</v>
      </c>
      <c r="I749" s="9">
        <v>2</v>
      </c>
      <c r="J749" s="27"/>
      <c r="K749" s="27">
        <v>4</v>
      </c>
      <c r="L749" s="27"/>
      <c r="M749" s="27"/>
      <c r="N749" s="27" t="e">
        <f t="shared" si="78"/>
        <v>#DIV/0!</v>
      </c>
      <c r="O749" s="9"/>
      <c r="P749" s="9">
        <v>2</v>
      </c>
      <c r="Q749" s="9"/>
      <c r="R749" s="9"/>
      <c r="S749" s="26">
        <f t="shared" si="84"/>
        <v>0</v>
      </c>
      <c r="T749" s="26">
        <f t="shared" si="79"/>
        <v>0</v>
      </c>
      <c r="U749" s="26">
        <f t="shared" si="80"/>
        <v>0</v>
      </c>
      <c r="V749" s="26">
        <f t="shared" si="81"/>
        <v>0</v>
      </c>
      <c r="W749" s="26">
        <f t="shared" si="82"/>
        <v>0</v>
      </c>
      <c r="X749" s="26">
        <f t="shared" si="83"/>
        <v>0</v>
      </c>
    </row>
    <row r="750" spans="1:24">
      <c r="A750" s="27" t="s">
        <v>3458</v>
      </c>
      <c r="B750" s="27">
        <v>4</v>
      </c>
      <c r="C750" s="27">
        <v>4</v>
      </c>
      <c r="D750" s="27">
        <v>10.080000013113001</v>
      </c>
      <c r="E750" s="163" t="s">
        <v>4913</v>
      </c>
      <c r="F750" s="28" t="s">
        <v>1853</v>
      </c>
      <c r="G750" s="29" t="s">
        <v>491</v>
      </c>
      <c r="H750" s="9" t="s">
        <v>8</v>
      </c>
      <c r="I750" s="9">
        <v>2</v>
      </c>
      <c r="J750" s="27">
        <v>4</v>
      </c>
      <c r="K750" s="27">
        <v>2</v>
      </c>
      <c r="L750" s="27"/>
      <c r="M750" s="27"/>
      <c r="N750" s="27" t="e">
        <f t="shared" si="78"/>
        <v>#DIV/0!</v>
      </c>
      <c r="O750" s="9">
        <v>2</v>
      </c>
      <c r="P750" s="9">
        <v>1</v>
      </c>
      <c r="Q750" s="9"/>
      <c r="R750" s="9"/>
      <c r="S750" s="26">
        <f t="shared" si="84"/>
        <v>0</v>
      </c>
      <c r="T750" s="26">
        <f t="shared" si="79"/>
        <v>0</v>
      </c>
      <c r="U750" s="26">
        <f t="shared" si="80"/>
        <v>0</v>
      </c>
      <c r="V750" s="26">
        <f t="shared" si="81"/>
        <v>0</v>
      </c>
      <c r="W750" s="26">
        <f t="shared" si="82"/>
        <v>0</v>
      </c>
      <c r="X750" s="26">
        <f t="shared" si="83"/>
        <v>0</v>
      </c>
    </row>
    <row r="751" spans="1:24">
      <c r="A751" s="27" t="s">
        <v>3459</v>
      </c>
      <c r="B751" s="27">
        <v>4</v>
      </c>
      <c r="C751" s="27">
        <v>4</v>
      </c>
      <c r="D751" s="27">
        <v>5.9500001370906803</v>
      </c>
      <c r="E751" s="163" t="s">
        <v>4895</v>
      </c>
      <c r="F751" s="28" t="s">
        <v>1854</v>
      </c>
      <c r="G751" s="29" t="s">
        <v>492</v>
      </c>
      <c r="H751" s="9" t="s">
        <v>8</v>
      </c>
      <c r="I751" s="9">
        <v>2</v>
      </c>
      <c r="J751" s="27">
        <v>0.67</v>
      </c>
      <c r="K751" s="27">
        <v>2</v>
      </c>
      <c r="L751" s="27"/>
      <c r="M751" s="27">
        <v>2</v>
      </c>
      <c r="N751" s="27">
        <f t="shared" si="78"/>
        <v>0.66749999999999998</v>
      </c>
      <c r="O751" s="9">
        <v>1</v>
      </c>
      <c r="P751" s="9">
        <v>1</v>
      </c>
      <c r="Q751" s="9"/>
      <c r="R751" s="9">
        <v>1</v>
      </c>
      <c r="S751" s="26">
        <f t="shared" si="84"/>
        <v>0</v>
      </c>
      <c r="T751" s="26">
        <f t="shared" si="79"/>
        <v>0</v>
      </c>
      <c r="U751" s="26">
        <f t="shared" si="80"/>
        <v>0</v>
      </c>
      <c r="V751" s="26">
        <f t="shared" si="81"/>
        <v>0</v>
      </c>
      <c r="W751" s="26">
        <f t="shared" si="82"/>
        <v>0</v>
      </c>
      <c r="X751" s="26">
        <f t="shared" si="83"/>
        <v>0</v>
      </c>
    </row>
    <row r="752" spans="1:24">
      <c r="A752" s="27" t="s">
        <v>3460</v>
      </c>
      <c r="B752" s="27">
        <v>4</v>
      </c>
      <c r="C752" s="27">
        <v>4</v>
      </c>
      <c r="D752" s="27">
        <v>13.0999997258186</v>
      </c>
      <c r="E752" s="163" t="s">
        <v>4904</v>
      </c>
      <c r="F752" s="28" t="s">
        <v>1855</v>
      </c>
      <c r="G752" s="29" t="s">
        <v>493</v>
      </c>
      <c r="H752" s="9" t="s">
        <v>8</v>
      </c>
      <c r="I752" s="9">
        <v>2</v>
      </c>
      <c r="J752" s="27">
        <v>2</v>
      </c>
      <c r="K752" s="27">
        <v>4</v>
      </c>
      <c r="L752" s="27"/>
      <c r="M752" s="27">
        <v>1.92</v>
      </c>
      <c r="N752" s="27">
        <f t="shared" si="78"/>
        <v>1.5625</v>
      </c>
      <c r="O752" s="9">
        <v>1</v>
      </c>
      <c r="P752" s="9">
        <v>2</v>
      </c>
      <c r="Q752" s="9"/>
      <c r="R752" s="9">
        <v>1</v>
      </c>
      <c r="S752" s="26">
        <f t="shared" si="84"/>
        <v>0</v>
      </c>
      <c r="T752" s="26">
        <f t="shared" si="79"/>
        <v>0</v>
      </c>
      <c r="U752" s="26">
        <f t="shared" si="80"/>
        <v>0</v>
      </c>
      <c r="V752" s="26">
        <f t="shared" si="81"/>
        <v>0</v>
      </c>
      <c r="W752" s="26">
        <f t="shared" si="82"/>
        <v>0</v>
      </c>
      <c r="X752" s="26">
        <f t="shared" si="83"/>
        <v>0</v>
      </c>
    </row>
    <row r="753" spans="1:24">
      <c r="A753" s="27" t="s">
        <v>3461</v>
      </c>
      <c r="B753" s="27">
        <v>4</v>
      </c>
      <c r="C753" s="27">
        <v>4</v>
      </c>
      <c r="D753" s="27">
        <v>6.0869999229907998</v>
      </c>
      <c r="E753" s="163" t="s">
        <v>4926</v>
      </c>
      <c r="F753" s="28" t="s">
        <v>1856</v>
      </c>
      <c r="G753" s="29" t="s">
        <v>494</v>
      </c>
      <c r="H753" s="9" t="s">
        <v>8</v>
      </c>
      <c r="I753" s="9">
        <v>2</v>
      </c>
      <c r="J753" s="27"/>
      <c r="K753" s="27"/>
      <c r="L753" s="27">
        <v>4</v>
      </c>
      <c r="M753" s="27">
        <v>1.39</v>
      </c>
      <c r="N753" s="27" t="e">
        <f t="shared" si="78"/>
        <v>#DIV/0!</v>
      </c>
      <c r="O753" s="9"/>
      <c r="P753" s="9"/>
      <c r="Q753" s="9">
        <v>2</v>
      </c>
      <c r="R753" s="9">
        <v>1</v>
      </c>
      <c r="S753" s="26">
        <f t="shared" si="84"/>
        <v>0</v>
      </c>
      <c r="T753" s="26">
        <f t="shared" si="79"/>
        <v>0</v>
      </c>
      <c r="U753" s="26">
        <f t="shared" si="80"/>
        <v>0</v>
      </c>
      <c r="V753" s="26">
        <f t="shared" si="81"/>
        <v>0</v>
      </c>
      <c r="W753" s="26">
        <f t="shared" si="82"/>
        <v>0</v>
      </c>
      <c r="X753" s="26">
        <f t="shared" si="83"/>
        <v>0</v>
      </c>
    </row>
    <row r="754" spans="1:24">
      <c r="A754" s="27" t="s">
        <v>3462</v>
      </c>
      <c r="B754" s="27">
        <v>4</v>
      </c>
      <c r="C754" s="27">
        <v>4</v>
      </c>
      <c r="D754" s="27">
        <v>4.1770000010728801</v>
      </c>
      <c r="E754" s="163" t="s">
        <v>4927</v>
      </c>
      <c r="F754" s="28" t="s">
        <v>1863</v>
      </c>
      <c r="G754" s="29" t="s">
        <v>495</v>
      </c>
      <c r="H754" s="9" t="s">
        <v>8</v>
      </c>
      <c r="I754" s="9">
        <v>2</v>
      </c>
      <c r="J754" s="27"/>
      <c r="K754" s="27"/>
      <c r="L754" s="27">
        <v>2.02</v>
      </c>
      <c r="M754" s="27">
        <v>2.2400000000000002</v>
      </c>
      <c r="N754" s="27" t="e">
        <f t="shared" si="78"/>
        <v>#DIV/0!</v>
      </c>
      <c r="O754" s="9"/>
      <c r="P754" s="9"/>
      <c r="Q754" s="9">
        <v>1</v>
      </c>
      <c r="R754" s="9">
        <v>1</v>
      </c>
      <c r="S754" s="26">
        <f t="shared" si="84"/>
        <v>0</v>
      </c>
      <c r="T754" s="26">
        <f t="shared" si="79"/>
        <v>0</v>
      </c>
      <c r="U754" s="26">
        <f t="shared" si="80"/>
        <v>0</v>
      </c>
      <c r="V754" s="26">
        <f t="shared" si="81"/>
        <v>0</v>
      </c>
      <c r="W754" s="26">
        <f t="shared" si="82"/>
        <v>0</v>
      </c>
      <c r="X754" s="26">
        <f t="shared" si="83"/>
        <v>0</v>
      </c>
    </row>
    <row r="755" spans="1:24">
      <c r="A755" s="27" t="s">
        <v>3463</v>
      </c>
      <c r="B755" s="27">
        <v>4</v>
      </c>
      <c r="C755" s="27">
        <v>4</v>
      </c>
      <c r="D755" s="27">
        <v>8.7770000100135803</v>
      </c>
      <c r="E755" s="163" t="s">
        <v>4914</v>
      </c>
      <c r="F755" s="28" t="s">
        <v>1862</v>
      </c>
      <c r="G755" s="29" t="s">
        <v>496</v>
      </c>
      <c r="H755" s="9" t="s">
        <v>8</v>
      </c>
      <c r="I755" s="9">
        <v>2</v>
      </c>
      <c r="J755" s="27"/>
      <c r="K755" s="27">
        <v>3.77</v>
      </c>
      <c r="L755" s="27"/>
      <c r="M755" s="27"/>
      <c r="N755" s="27" t="e">
        <f t="shared" si="78"/>
        <v>#DIV/0!</v>
      </c>
      <c r="O755" s="9"/>
      <c r="P755" s="9">
        <v>2</v>
      </c>
      <c r="Q755" s="9"/>
      <c r="R755" s="9"/>
      <c r="S755" s="26">
        <f t="shared" si="84"/>
        <v>0</v>
      </c>
      <c r="T755" s="26">
        <f t="shared" si="79"/>
        <v>0</v>
      </c>
      <c r="U755" s="26">
        <f t="shared" si="80"/>
        <v>0</v>
      </c>
      <c r="V755" s="26">
        <f t="shared" si="81"/>
        <v>0</v>
      </c>
      <c r="W755" s="26">
        <f t="shared" si="82"/>
        <v>0</v>
      </c>
      <c r="X755" s="26">
        <f t="shared" si="83"/>
        <v>0</v>
      </c>
    </row>
    <row r="756" spans="1:24">
      <c r="A756" s="27" t="s">
        <v>3464</v>
      </c>
      <c r="B756" s="27">
        <v>4</v>
      </c>
      <c r="C756" s="27">
        <v>4</v>
      </c>
      <c r="D756" s="27">
        <v>20.949999988079099</v>
      </c>
      <c r="E756" s="163" t="s">
        <v>4915</v>
      </c>
      <c r="F756" s="28" t="s">
        <v>1861</v>
      </c>
      <c r="G756" s="29" t="s">
        <v>1857</v>
      </c>
      <c r="H756" s="9" t="s">
        <v>8</v>
      </c>
      <c r="I756" s="9">
        <v>2</v>
      </c>
      <c r="J756" s="27"/>
      <c r="K756" s="27"/>
      <c r="L756" s="27"/>
      <c r="M756" s="27"/>
      <c r="N756" s="27" t="e">
        <f t="shared" si="78"/>
        <v>#DIV/0!</v>
      </c>
      <c r="O756" s="9"/>
      <c r="P756" s="9"/>
      <c r="Q756" s="9"/>
      <c r="R756" s="9"/>
      <c r="S756" s="26">
        <f t="shared" si="84"/>
        <v>0</v>
      </c>
      <c r="T756" s="26">
        <f t="shared" si="79"/>
        <v>0</v>
      </c>
      <c r="U756" s="26">
        <f t="shared" si="80"/>
        <v>0</v>
      </c>
      <c r="V756" s="26">
        <f t="shared" si="81"/>
        <v>0</v>
      </c>
      <c r="W756" s="26">
        <f t="shared" si="82"/>
        <v>0</v>
      </c>
      <c r="X756" s="26">
        <f t="shared" si="83"/>
        <v>0</v>
      </c>
    </row>
    <row r="757" spans="1:24">
      <c r="A757" s="27" t="s">
        <v>3465</v>
      </c>
      <c r="B757" s="27">
        <v>4</v>
      </c>
      <c r="C757" s="27">
        <v>4</v>
      </c>
      <c r="D757" s="27">
        <v>5.8359999209642401</v>
      </c>
      <c r="E757" s="163" t="s">
        <v>4908</v>
      </c>
      <c r="F757" s="28" t="s">
        <v>1859</v>
      </c>
      <c r="G757" s="29" t="s">
        <v>1858</v>
      </c>
      <c r="H757" s="9" t="s">
        <v>8</v>
      </c>
      <c r="I757" s="9">
        <v>2</v>
      </c>
      <c r="J757" s="27"/>
      <c r="K757" s="27">
        <v>4</v>
      </c>
      <c r="L757" s="27">
        <v>0.84</v>
      </c>
      <c r="M757" s="27">
        <v>2</v>
      </c>
      <c r="N757" s="27">
        <f t="shared" si="78"/>
        <v>2.8169014084507045</v>
      </c>
      <c r="O757" s="9"/>
      <c r="P757" s="9">
        <v>2</v>
      </c>
      <c r="Q757" s="9">
        <v>1</v>
      </c>
      <c r="R757" s="9">
        <v>1</v>
      </c>
      <c r="S757" s="26">
        <f t="shared" si="84"/>
        <v>0</v>
      </c>
      <c r="T757" s="26">
        <f t="shared" si="79"/>
        <v>0</v>
      </c>
      <c r="U757" s="26">
        <f t="shared" si="80"/>
        <v>0</v>
      </c>
      <c r="V757" s="26">
        <f t="shared" si="81"/>
        <v>0</v>
      </c>
      <c r="W757" s="26">
        <f t="shared" si="82"/>
        <v>0</v>
      </c>
      <c r="X757" s="26">
        <f t="shared" si="83"/>
        <v>0</v>
      </c>
    </row>
    <row r="758" spans="1:24">
      <c r="A758" s="27" t="s">
        <v>3466</v>
      </c>
      <c r="B758" s="27">
        <v>4</v>
      </c>
      <c r="C758" s="27">
        <v>4</v>
      </c>
      <c r="D758" s="27">
        <v>8.6609996855258906</v>
      </c>
      <c r="E758" s="163" t="s">
        <v>4928</v>
      </c>
      <c r="F758" s="28" t="s">
        <v>1860</v>
      </c>
      <c r="G758" s="29" t="s">
        <v>497</v>
      </c>
      <c r="H758" s="9" t="s">
        <v>8</v>
      </c>
      <c r="I758" s="9">
        <v>3</v>
      </c>
      <c r="J758" s="27"/>
      <c r="K758" s="27"/>
      <c r="L758" s="27">
        <v>4</v>
      </c>
      <c r="M758" s="27">
        <v>2</v>
      </c>
      <c r="N758" s="27" t="e">
        <f t="shared" si="78"/>
        <v>#DIV/0!</v>
      </c>
      <c r="O758" s="9"/>
      <c r="P758" s="9"/>
      <c r="Q758" s="9">
        <v>3</v>
      </c>
      <c r="R758" s="9">
        <v>2</v>
      </c>
      <c r="S758" s="26">
        <f t="shared" si="84"/>
        <v>0</v>
      </c>
      <c r="T758" s="26">
        <f t="shared" si="79"/>
        <v>0</v>
      </c>
      <c r="U758" s="26">
        <f t="shared" si="80"/>
        <v>0</v>
      </c>
      <c r="V758" s="26">
        <f t="shared" si="81"/>
        <v>0</v>
      </c>
      <c r="W758" s="26">
        <f t="shared" si="82"/>
        <v>0</v>
      </c>
      <c r="X758" s="26">
        <f t="shared" si="83"/>
        <v>0</v>
      </c>
    </row>
    <row r="759" spans="1:24">
      <c r="A759" s="27" t="s">
        <v>3467</v>
      </c>
      <c r="B759" s="27">
        <v>4</v>
      </c>
      <c r="C759" s="27">
        <v>4</v>
      </c>
      <c r="D759" s="27">
        <v>8.8239997625351005</v>
      </c>
      <c r="E759" s="163" t="s">
        <v>4885</v>
      </c>
      <c r="F759" s="28" t="s">
        <v>1864</v>
      </c>
      <c r="G759" s="29" t="s">
        <v>498</v>
      </c>
      <c r="H759" s="9" t="s">
        <v>8</v>
      </c>
      <c r="I759" s="9">
        <v>2</v>
      </c>
      <c r="J759" s="27"/>
      <c r="K759" s="27">
        <v>2</v>
      </c>
      <c r="L759" s="27">
        <v>4</v>
      </c>
      <c r="M759" s="27"/>
      <c r="N759" s="27">
        <f t="shared" si="78"/>
        <v>0.5</v>
      </c>
      <c r="O759" s="9"/>
      <c r="P759" s="9">
        <v>1</v>
      </c>
      <c r="Q759" s="9">
        <v>2</v>
      </c>
      <c r="R759" s="9"/>
      <c r="S759" s="26">
        <f t="shared" si="84"/>
        <v>0</v>
      </c>
      <c r="T759" s="26">
        <f t="shared" si="79"/>
        <v>0</v>
      </c>
      <c r="U759" s="26">
        <f t="shared" si="80"/>
        <v>0</v>
      </c>
      <c r="V759" s="26">
        <f t="shared" si="81"/>
        <v>0</v>
      </c>
      <c r="W759" s="26">
        <f t="shared" si="82"/>
        <v>0</v>
      </c>
      <c r="X759" s="26">
        <f t="shared" si="83"/>
        <v>0</v>
      </c>
    </row>
    <row r="760" spans="1:24">
      <c r="A760" s="27" t="s">
        <v>3468</v>
      </c>
      <c r="B760" s="27">
        <v>4</v>
      </c>
      <c r="C760" s="27">
        <v>4</v>
      </c>
      <c r="D760" s="27">
        <v>56.760001182556202</v>
      </c>
      <c r="E760" s="163" t="s">
        <v>4907</v>
      </c>
      <c r="F760" s="28" t="s">
        <v>1865</v>
      </c>
      <c r="G760" s="29" t="s">
        <v>499</v>
      </c>
      <c r="H760" s="9" t="s">
        <v>8</v>
      </c>
      <c r="I760" s="9">
        <v>2</v>
      </c>
      <c r="J760" s="27">
        <v>1.92</v>
      </c>
      <c r="K760" s="27">
        <v>4</v>
      </c>
      <c r="L760" s="27"/>
      <c r="M760" s="27">
        <v>1.08</v>
      </c>
      <c r="N760" s="27">
        <f t="shared" si="78"/>
        <v>2.7407407407407405</v>
      </c>
      <c r="O760" s="9">
        <v>1</v>
      </c>
      <c r="P760" s="9">
        <v>2</v>
      </c>
      <c r="Q760" s="9"/>
      <c r="R760" s="9">
        <v>1</v>
      </c>
      <c r="S760" s="26">
        <f t="shared" si="84"/>
        <v>0</v>
      </c>
      <c r="T760" s="26">
        <f t="shared" si="79"/>
        <v>0</v>
      </c>
      <c r="U760" s="26">
        <f t="shared" si="80"/>
        <v>0</v>
      </c>
      <c r="V760" s="26">
        <f t="shared" si="81"/>
        <v>0</v>
      </c>
      <c r="W760" s="26">
        <f t="shared" si="82"/>
        <v>0</v>
      </c>
      <c r="X760" s="26">
        <f t="shared" si="83"/>
        <v>0</v>
      </c>
    </row>
    <row r="761" spans="1:24">
      <c r="A761" s="27" t="s">
        <v>3469</v>
      </c>
      <c r="B761" s="27">
        <v>4</v>
      </c>
      <c r="C761" s="27">
        <v>4</v>
      </c>
      <c r="D761" s="27">
        <v>18.75</v>
      </c>
      <c r="E761" s="163" t="s">
        <v>4916</v>
      </c>
      <c r="F761" s="28" t="s">
        <v>1866</v>
      </c>
      <c r="G761" s="29" t="s">
        <v>500</v>
      </c>
      <c r="H761" s="9" t="s">
        <v>8</v>
      </c>
      <c r="I761" s="9">
        <v>2</v>
      </c>
      <c r="J761" s="27">
        <v>3.38</v>
      </c>
      <c r="K761" s="27">
        <v>4</v>
      </c>
      <c r="L761" s="27"/>
      <c r="M761" s="27"/>
      <c r="N761" s="27" t="e">
        <f t="shared" si="78"/>
        <v>#DIV/0!</v>
      </c>
      <c r="O761" s="9">
        <v>2</v>
      </c>
      <c r="P761" s="9">
        <v>2</v>
      </c>
      <c r="Q761" s="9"/>
      <c r="R761" s="9"/>
      <c r="S761" s="26">
        <f t="shared" si="84"/>
        <v>0</v>
      </c>
      <c r="T761" s="26">
        <f t="shared" si="79"/>
        <v>0</v>
      </c>
      <c r="U761" s="26">
        <f t="shared" si="80"/>
        <v>0</v>
      </c>
      <c r="V761" s="26">
        <f t="shared" si="81"/>
        <v>0</v>
      </c>
      <c r="W761" s="26">
        <f t="shared" si="82"/>
        <v>0</v>
      </c>
      <c r="X761" s="26">
        <f t="shared" si="83"/>
        <v>0</v>
      </c>
    </row>
    <row r="762" spans="1:24">
      <c r="A762" s="27" t="s">
        <v>3470</v>
      </c>
      <c r="B762" s="27">
        <v>4</v>
      </c>
      <c r="C762" s="27">
        <v>4</v>
      </c>
      <c r="D762" s="27">
        <v>9.1190002858638799</v>
      </c>
      <c r="E762" s="163" t="s">
        <v>4896</v>
      </c>
      <c r="F762" s="28" t="s">
        <v>1867</v>
      </c>
      <c r="G762" s="29" t="s">
        <v>1868</v>
      </c>
      <c r="H762" s="9" t="s">
        <v>8</v>
      </c>
      <c r="I762" s="9">
        <v>2</v>
      </c>
      <c r="J762" s="27">
        <v>2</v>
      </c>
      <c r="K762" s="27"/>
      <c r="L762" s="27"/>
      <c r="M762" s="27">
        <v>2.93</v>
      </c>
      <c r="N762" s="27">
        <f t="shared" si="78"/>
        <v>0.68259385665529004</v>
      </c>
      <c r="O762" s="9">
        <v>1</v>
      </c>
      <c r="P762" s="9"/>
      <c r="Q762" s="9"/>
      <c r="R762" s="9">
        <v>2</v>
      </c>
      <c r="S762" s="26">
        <f t="shared" si="84"/>
        <v>0</v>
      </c>
      <c r="T762" s="26">
        <f t="shared" si="79"/>
        <v>0</v>
      </c>
      <c r="U762" s="26">
        <f t="shared" si="80"/>
        <v>0</v>
      </c>
      <c r="V762" s="26">
        <f t="shared" si="81"/>
        <v>0</v>
      </c>
      <c r="W762" s="26">
        <f t="shared" si="82"/>
        <v>0</v>
      </c>
      <c r="X762" s="26">
        <f t="shared" si="83"/>
        <v>0</v>
      </c>
    </row>
    <row r="763" spans="1:24">
      <c r="A763" s="27" t="s">
        <v>3471</v>
      </c>
      <c r="B763" s="27">
        <v>4</v>
      </c>
      <c r="C763" s="27">
        <v>4</v>
      </c>
      <c r="D763" s="27">
        <v>16.290000081062299</v>
      </c>
      <c r="E763" s="163" t="s">
        <v>4897</v>
      </c>
      <c r="F763" s="28" t="s">
        <v>1869</v>
      </c>
      <c r="G763" s="29" t="s">
        <v>501</v>
      </c>
      <c r="H763" s="9" t="s">
        <v>8</v>
      </c>
      <c r="I763" s="9">
        <v>3</v>
      </c>
      <c r="J763" s="27">
        <v>2.13</v>
      </c>
      <c r="K763" s="27">
        <v>4</v>
      </c>
      <c r="L763" s="27">
        <v>4</v>
      </c>
      <c r="M763" s="27">
        <v>3.86</v>
      </c>
      <c r="N763" s="27">
        <f t="shared" si="78"/>
        <v>0.7798982188295166</v>
      </c>
      <c r="O763" s="9">
        <v>1</v>
      </c>
      <c r="P763" s="9">
        <v>2</v>
      </c>
      <c r="Q763" s="9">
        <v>2</v>
      </c>
      <c r="R763" s="9">
        <v>2</v>
      </c>
      <c r="S763" s="26">
        <f t="shared" si="84"/>
        <v>0</v>
      </c>
      <c r="T763" s="26">
        <f t="shared" si="79"/>
        <v>0</v>
      </c>
      <c r="U763" s="26">
        <f t="shared" si="80"/>
        <v>0</v>
      </c>
      <c r="V763" s="26">
        <f t="shared" si="81"/>
        <v>0</v>
      </c>
      <c r="W763" s="26">
        <f t="shared" si="82"/>
        <v>0</v>
      </c>
      <c r="X763" s="26">
        <f t="shared" si="83"/>
        <v>0</v>
      </c>
    </row>
    <row r="764" spans="1:24">
      <c r="A764" s="27" t="s">
        <v>3472</v>
      </c>
      <c r="B764" s="27">
        <v>4</v>
      </c>
      <c r="C764" s="27">
        <v>4</v>
      </c>
      <c r="D764" s="27">
        <v>8.4950000047683698</v>
      </c>
      <c r="E764" s="163" t="s">
        <v>4917</v>
      </c>
      <c r="F764" s="28" t="s">
        <v>1870</v>
      </c>
      <c r="G764" s="29" t="s">
        <v>502</v>
      </c>
      <c r="H764" s="9" t="s">
        <v>8</v>
      </c>
      <c r="I764" s="9">
        <v>3</v>
      </c>
      <c r="J764" s="27">
        <v>0.43</v>
      </c>
      <c r="K764" s="27">
        <v>4</v>
      </c>
      <c r="L764" s="27"/>
      <c r="M764" s="27"/>
      <c r="N764" s="27" t="e">
        <f t="shared" si="78"/>
        <v>#DIV/0!</v>
      </c>
      <c r="O764" s="9">
        <v>2</v>
      </c>
      <c r="P764" s="9">
        <v>2</v>
      </c>
      <c r="Q764" s="9"/>
      <c r="R764" s="9"/>
      <c r="S764" s="26">
        <f t="shared" si="84"/>
        <v>0</v>
      </c>
      <c r="T764" s="26">
        <f t="shared" si="79"/>
        <v>0</v>
      </c>
      <c r="U764" s="26">
        <f t="shared" si="80"/>
        <v>0</v>
      </c>
      <c r="V764" s="26">
        <f t="shared" si="81"/>
        <v>0</v>
      </c>
      <c r="W764" s="26">
        <f t="shared" si="82"/>
        <v>0</v>
      </c>
      <c r="X764" s="26">
        <f t="shared" si="83"/>
        <v>0</v>
      </c>
    </row>
    <row r="765" spans="1:24">
      <c r="A765" s="27" t="s">
        <v>3473</v>
      </c>
      <c r="B765" s="27">
        <v>4</v>
      </c>
      <c r="C765" s="27">
        <v>4</v>
      </c>
      <c r="D765" s="27">
        <v>15.1999995112419</v>
      </c>
      <c r="E765" s="163" t="s">
        <v>4918</v>
      </c>
      <c r="F765" s="28" t="s">
        <v>1871</v>
      </c>
      <c r="G765" s="29" t="s">
        <v>1872</v>
      </c>
      <c r="H765" s="9" t="s">
        <v>8</v>
      </c>
      <c r="I765" s="9">
        <v>2</v>
      </c>
      <c r="J765" s="27">
        <v>2.0099999999999998</v>
      </c>
      <c r="K765" s="27">
        <v>4</v>
      </c>
      <c r="L765" s="27"/>
      <c r="M765" s="27"/>
      <c r="N765" s="27" t="e">
        <f t="shared" si="78"/>
        <v>#DIV/0!</v>
      </c>
      <c r="O765" s="9">
        <v>1</v>
      </c>
      <c r="P765" s="9">
        <v>2</v>
      </c>
      <c r="Q765" s="9"/>
      <c r="R765" s="9"/>
      <c r="S765" s="26">
        <f t="shared" si="84"/>
        <v>0</v>
      </c>
      <c r="T765" s="26">
        <f t="shared" si="79"/>
        <v>0</v>
      </c>
      <c r="U765" s="26">
        <f t="shared" si="80"/>
        <v>0</v>
      </c>
      <c r="V765" s="26">
        <f t="shared" si="81"/>
        <v>0</v>
      </c>
      <c r="W765" s="26">
        <f t="shared" si="82"/>
        <v>0</v>
      </c>
      <c r="X765" s="26">
        <f t="shared" si="83"/>
        <v>0</v>
      </c>
    </row>
    <row r="766" spans="1:24">
      <c r="A766" s="27" t="s">
        <v>3474</v>
      </c>
      <c r="B766" s="27">
        <v>4</v>
      </c>
      <c r="C766" s="27">
        <v>4</v>
      </c>
      <c r="D766" s="27">
        <v>16.249999403953598</v>
      </c>
      <c r="E766" s="163" t="s">
        <v>4929</v>
      </c>
      <c r="F766" s="28" t="s">
        <v>1873</v>
      </c>
      <c r="G766" s="29" t="s">
        <v>503</v>
      </c>
      <c r="H766" s="9" t="s">
        <v>8</v>
      </c>
      <c r="I766" s="9">
        <v>2</v>
      </c>
      <c r="J766" s="27"/>
      <c r="K766" s="27"/>
      <c r="L766" s="27">
        <v>4</v>
      </c>
      <c r="M766" s="27">
        <v>4</v>
      </c>
      <c r="N766" s="27" t="e">
        <f t="shared" si="78"/>
        <v>#DIV/0!</v>
      </c>
      <c r="O766" s="9"/>
      <c r="P766" s="9"/>
      <c r="Q766" s="9">
        <v>2</v>
      </c>
      <c r="R766" s="9">
        <v>2</v>
      </c>
      <c r="S766" s="26">
        <f t="shared" si="84"/>
        <v>0</v>
      </c>
      <c r="T766" s="26">
        <f t="shared" si="79"/>
        <v>1</v>
      </c>
      <c r="U766" s="26">
        <f t="shared" si="80"/>
        <v>1</v>
      </c>
      <c r="V766" s="26">
        <f t="shared" si="81"/>
        <v>0</v>
      </c>
      <c r="W766" s="26">
        <f t="shared" si="82"/>
        <v>0</v>
      </c>
      <c r="X766" s="26">
        <f t="shared" si="83"/>
        <v>0</v>
      </c>
    </row>
    <row r="767" spans="1:24">
      <c r="A767" s="27" t="s">
        <v>3475</v>
      </c>
      <c r="B767" s="27">
        <v>4</v>
      </c>
      <c r="C767" s="27">
        <v>4</v>
      </c>
      <c r="D767" s="27">
        <v>15.0199994444847</v>
      </c>
      <c r="E767" s="163" t="s">
        <v>4890</v>
      </c>
      <c r="F767" s="28" t="s">
        <v>1874</v>
      </c>
      <c r="G767" s="29" t="s">
        <v>504</v>
      </c>
      <c r="H767" s="9" t="s">
        <v>8</v>
      </c>
      <c r="I767" s="9">
        <v>3</v>
      </c>
      <c r="J767" s="27">
        <v>2.0299999999999998</v>
      </c>
      <c r="K767" s="27"/>
      <c r="L767" s="27">
        <v>4</v>
      </c>
      <c r="M767" s="27">
        <v>3.49</v>
      </c>
      <c r="N767" s="27">
        <f t="shared" si="78"/>
        <v>0.54205607476635509</v>
      </c>
      <c r="O767" s="9">
        <v>1</v>
      </c>
      <c r="P767" s="9"/>
      <c r="Q767" s="9">
        <v>3</v>
      </c>
      <c r="R767" s="9">
        <v>2</v>
      </c>
      <c r="S767" s="26">
        <f t="shared" si="84"/>
        <v>0</v>
      </c>
      <c r="T767" s="26">
        <f t="shared" si="79"/>
        <v>0</v>
      </c>
      <c r="U767" s="26">
        <f t="shared" si="80"/>
        <v>0</v>
      </c>
      <c r="V767" s="26">
        <f t="shared" si="81"/>
        <v>0</v>
      </c>
      <c r="W767" s="26">
        <f t="shared" si="82"/>
        <v>0</v>
      </c>
      <c r="X767" s="26">
        <f t="shared" si="83"/>
        <v>0</v>
      </c>
    </row>
    <row r="768" spans="1:24">
      <c r="A768" s="27" t="s">
        <v>3476</v>
      </c>
      <c r="B768" s="27">
        <v>4</v>
      </c>
      <c r="C768" s="27">
        <v>4</v>
      </c>
      <c r="D768" s="27">
        <v>4.97899986803532</v>
      </c>
      <c r="E768" s="163" t="s">
        <v>4919</v>
      </c>
      <c r="F768" s="28" t="s">
        <v>1875</v>
      </c>
      <c r="G768" s="29" t="s">
        <v>505</v>
      </c>
      <c r="H768" s="9" t="s">
        <v>8</v>
      </c>
      <c r="I768" s="9">
        <v>2</v>
      </c>
      <c r="J768" s="27">
        <v>4</v>
      </c>
      <c r="K768" s="27">
        <v>2</v>
      </c>
      <c r="L768" s="27"/>
      <c r="M768" s="27"/>
      <c r="N768" s="27" t="e">
        <f t="shared" si="78"/>
        <v>#DIV/0!</v>
      </c>
      <c r="O768" s="9">
        <v>2</v>
      </c>
      <c r="P768" s="9">
        <v>1</v>
      </c>
      <c r="Q768" s="9"/>
      <c r="R768" s="9"/>
      <c r="S768" s="26">
        <f t="shared" si="84"/>
        <v>0</v>
      </c>
      <c r="T768" s="26">
        <f t="shared" si="79"/>
        <v>0</v>
      </c>
      <c r="U768" s="26">
        <f t="shared" si="80"/>
        <v>0</v>
      </c>
      <c r="V768" s="26">
        <f t="shared" si="81"/>
        <v>0</v>
      </c>
      <c r="W768" s="26">
        <f t="shared" si="82"/>
        <v>0</v>
      </c>
      <c r="X768" s="26">
        <f t="shared" si="83"/>
        <v>0</v>
      </c>
    </row>
    <row r="769" spans="1:24">
      <c r="A769" s="27" t="s">
        <v>3477</v>
      </c>
      <c r="B769" s="27">
        <v>4</v>
      </c>
      <c r="C769" s="27">
        <v>4</v>
      </c>
      <c r="D769" s="27">
        <v>7.3679998517036402</v>
      </c>
      <c r="E769" s="163" t="s">
        <v>4905</v>
      </c>
      <c r="F769" s="28" t="s">
        <v>1876</v>
      </c>
      <c r="G769" s="29" t="s">
        <v>506</v>
      </c>
      <c r="H769" s="9" t="s">
        <v>8</v>
      </c>
      <c r="I769" s="9">
        <v>2</v>
      </c>
      <c r="J769" s="27"/>
      <c r="K769" s="27">
        <v>4</v>
      </c>
      <c r="L769" s="27"/>
      <c r="M769" s="27">
        <v>2.42</v>
      </c>
      <c r="N769" s="27">
        <f t="shared" si="78"/>
        <v>1.6528925619834711</v>
      </c>
      <c r="O769" s="9"/>
      <c r="P769" s="9">
        <v>2</v>
      </c>
      <c r="Q769" s="9"/>
      <c r="R769" s="9">
        <v>1</v>
      </c>
      <c r="S769" s="26">
        <f t="shared" si="84"/>
        <v>0</v>
      </c>
      <c r="T769" s="26">
        <f t="shared" si="79"/>
        <v>0</v>
      </c>
      <c r="U769" s="26">
        <f t="shared" si="80"/>
        <v>0</v>
      </c>
      <c r="V769" s="26">
        <f t="shared" si="81"/>
        <v>0</v>
      </c>
      <c r="W769" s="26">
        <f t="shared" si="82"/>
        <v>0</v>
      </c>
      <c r="X769" s="26">
        <f t="shared" si="83"/>
        <v>0</v>
      </c>
    </row>
    <row r="770" spans="1:24">
      <c r="A770" s="27" t="s">
        <v>3478</v>
      </c>
      <c r="B770" s="27">
        <v>4</v>
      </c>
      <c r="C770" s="27">
        <v>4</v>
      </c>
      <c r="D770" s="27">
        <v>22.7599993348122</v>
      </c>
      <c r="E770" s="163" t="s">
        <v>4930</v>
      </c>
      <c r="F770" s="28" t="s">
        <v>1877</v>
      </c>
      <c r="G770" s="29" t="s">
        <v>507</v>
      </c>
      <c r="H770" s="9" t="s">
        <v>8</v>
      </c>
      <c r="I770" s="9">
        <v>2</v>
      </c>
      <c r="J770" s="27"/>
      <c r="K770" s="27"/>
      <c r="L770" s="27">
        <v>2</v>
      </c>
      <c r="M770" s="27">
        <v>4</v>
      </c>
      <c r="N770" s="27" t="e">
        <f t="shared" si="78"/>
        <v>#DIV/0!</v>
      </c>
      <c r="O770" s="9"/>
      <c r="P770" s="9"/>
      <c r="Q770" s="9">
        <v>1</v>
      </c>
      <c r="R770" s="9">
        <v>2</v>
      </c>
      <c r="S770" s="26">
        <f t="shared" si="84"/>
        <v>0</v>
      </c>
      <c r="T770" s="26">
        <f t="shared" si="79"/>
        <v>0</v>
      </c>
      <c r="U770" s="26">
        <f t="shared" si="80"/>
        <v>0</v>
      </c>
      <c r="V770" s="26">
        <f t="shared" si="81"/>
        <v>0</v>
      </c>
      <c r="W770" s="26">
        <f t="shared" si="82"/>
        <v>0</v>
      </c>
      <c r="X770" s="26">
        <f t="shared" si="83"/>
        <v>0</v>
      </c>
    </row>
    <row r="771" spans="1:24">
      <c r="A771" s="27" t="s">
        <v>3479</v>
      </c>
      <c r="B771" s="27">
        <v>4</v>
      </c>
      <c r="C771" s="27">
        <v>4</v>
      </c>
      <c r="D771" s="27">
        <v>32.390001416206402</v>
      </c>
      <c r="E771" s="163" t="s">
        <v>4902</v>
      </c>
      <c r="F771" s="28" t="s">
        <v>1878</v>
      </c>
      <c r="G771" s="29" t="s">
        <v>508</v>
      </c>
      <c r="H771" s="9" t="s">
        <v>8</v>
      </c>
      <c r="I771" s="9">
        <v>2</v>
      </c>
      <c r="J771" s="27"/>
      <c r="K771" s="27">
        <v>4</v>
      </c>
      <c r="L771" s="27">
        <v>4</v>
      </c>
      <c r="M771" s="27">
        <v>3.19</v>
      </c>
      <c r="N771" s="27">
        <f t="shared" ref="N771:N834" si="85">AVERAGE(J771:K771)/AVERAGE(L771:M771)</f>
        <v>1.1126564673157164</v>
      </c>
      <c r="O771" s="9"/>
      <c r="P771" s="9">
        <v>2</v>
      </c>
      <c r="Q771" s="9">
        <v>2</v>
      </c>
      <c r="R771" s="9">
        <v>2</v>
      </c>
      <c r="S771" s="26">
        <f t="shared" si="84"/>
        <v>0</v>
      </c>
      <c r="T771" s="26">
        <f t="shared" ref="T771:T834" si="86">COUNTIFS(L771,"&gt;3.99",M771,"&gt;3.99",J771,"",K771,"")</f>
        <v>0</v>
      </c>
      <c r="U771" s="26">
        <f t="shared" ref="U771:U834" si="87">COUNTIF(S771:T771,"1")</f>
        <v>0</v>
      </c>
      <c r="V771" s="26">
        <f t="shared" ref="V771:V834" si="88">COUNTIFS(J771,"&gt;3.99",K771,"&gt;3.99",N771,"&gt;1.999")</f>
        <v>0</v>
      </c>
      <c r="W771" s="26">
        <f t="shared" ref="W771:W834" si="89">COUNTIFS(J771,"&gt;3.99",K771,"&gt;3.99",L771,"",M771,"")</f>
        <v>0</v>
      </c>
      <c r="X771" s="26">
        <f t="shared" ref="X771:X834" si="90">COUNTIF(V771:W771,"1")</f>
        <v>0</v>
      </c>
    </row>
    <row r="772" spans="1:24">
      <c r="A772" s="27" t="s">
        <v>3480</v>
      </c>
      <c r="B772" s="27">
        <v>4</v>
      </c>
      <c r="C772" s="27">
        <v>4</v>
      </c>
      <c r="D772" s="27">
        <v>3.3070001751184499</v>
      </c>
      <c r="E772" s="163" t="s">
        <v>4931</v>
      </c>
      <c r="F772" s="28" t="s">
        <v>1879</v>
      </c>
      <c r="G772" s="29" t="s">
        <v>1880</v>
      </c>
      <c r="H772" s="9" t="s">
        <v>8</v>
      </c>
      <c r="I772" s="9">
        <v>2</v>
      </c>
      <c r="J772" s="27"/>
      <c r="K772" s="27"/>
      <c r="L772" s="27">
        <v>2.0099999999999998</v>
      </c>
      <c r="M772" s="27">
        <v>4</v>
      </c>
      <c r="N772" s="27" t="e">
        <f t="shared" si="85"/>
        <v>#DIV/0!</v>
      </c>
      <c r="O772" s="9"/>
      <c r="P772" s="9"/>
      <c r="Q772" s="9">
        <v>1</v>
      </c>
      <c r="R772" s="9">
        <v>2</v>
      </c>
      <c r="S772" s="26">
        <f t="shared" si="84"/>
        <v>0</v>
      </c>
      <c r="T772" s="26">
        <f t="shared" si="86"/>
        <v>0</v>
      </c>
      <c r="U772" s="26">
        <f t="shared" si="87"/>
        <v>0</v>
      </c>
      <c r="V772" s="26">
        <f t="shared" si="88"/>
        <v>0</v>
      </c>
      <c r="W772" s="26">
        <f t="shared" si="89"/>
        <v>0</v>
      </c>
      <c r="X772" s="26">
        <f t="shared" si="90"/>
        <v>0</v>
      </c>
    </row>
    <row r="773" spans="1:24">
      <c r="A773" s="27" t="s">
        <v>3481</v>
      </c>
      <c r="B773" s="27">
        <v>4</v>
      </c>
      <c r="C773" s="27">
        <v>4</v>
      </c>
      <c r="D773" s="27">
        <v>7.5190000236034402</v>
      </c>
      <c r="E773" s="163" t="s">
        <v>4932</v>
      </c>
      <c r="F773" s="28" t="s">
        <v>1889</v>
      </c>
      <c r="G773" s="29" t="s">
        <v>509</v>
      </c>
      <c r="H773" s="9" t="s">
        <v>8</v>
      </c>
      <c r="I773" s="9">
        <v>2</v>
      </c>
      <c r="J773" s="27"/>
      <c r="K773" s="27"/>
      <c r="L773" s="27">
        <v>4</v>
      </c>
      <c r="M773" s="27">
        <v>2.17</v>
      </c>
      <c r="N773" s="27" t="e">
        <f t="shared" si="85"/>
        <v>#DIV/0!</v>
      </c>
      <c r="O773" s="9"/>
      <c r="P773" s="9"/>
      <c r="Q773" s="9">
        <v>2</v>
      </c>
      <c r="R773" s="9">
        <v>1</v>
      </c>
      <c r="S773" s="26">
        <f t="shared" si="84"/>
        <v>0</v>
      </c>
      <c r="T773" s="26">
        <f t="shared" si="86"/>
        <v>0</v>
      </c>
      <c r="U773" s="26">
        <f t="shared" si="87"/>
        <v>0</v>
      </c>
      <c r="V773" s="26">
        <f t="shared" si="88"/>
        <v>0</v>
      </c>
      <c r="W773" s="26">
        <f t="shared" si="89"/>
        <v>0</v>
      </c>
      <c r="X773" s="26">
        <f t="shared" si="90"/>
        <v>0</v>
      </c>
    </row>
    <row r="774" spans="1:24">
      <c r="A774" s="27" t="s">
        <v>3482</v>
      </c>
      <c r="B774" s="27">
        <v>4</v>
      </c>
      <c r="C774" s="27">
        <v>4</v>
      </c>
      <c r="D774" s="27">
        <v>3.6830000579357098</v>
      </c>
      <c r="E774" s="163" t="s">
        <v>4906</v>
      </c>
      <c r="F774" s="28" t="s">
        <v>1888</v>
      </c>
      <c r="G774" s="29" t="s">
        <v>510</v>
      </c>
      <c r="H774" s="9" t="s">
        <v>8</v>
      </c>
      <c r="I774" s="9">
        <v>2</v>
      </c>
      <c r="J774" s="27"/>
      <c r="K774" s="27">
        <v>4</v>
      </c>
      <c r="L774" s="27"/>
      <c r="M774" s="27">
        <v>2</v>
      </c>
      <c r="N774" s="27">
        <f t="shared" si="85"/>
        <v>2</v>
      </c>
      <c r="O774" s="9"/>
      <c r="P774" s="9">
        <v>2</v>
      </c>
      <c r="Q774" s="9"/>
      <c r="R774" s="9">
        <v>1</v>
      </c>
      <c r="S774" s="26">
        <f t="shared" si="84"/>
        <v>0</v>
      </c>
      <c r="T774" s="26">
        <f t="shared" si="86"/>
        <v>0</v>
      </c>
      <c r="U774" s="26">
        <f t="shared" si="87"/>
        <v>0</v>
      </c>
      <c r="V774" s="26">
        <f t="shared" si="88"/>
        <v>0</v>
      </c>
      <c r="W774" s="26">
        <f t="shared" si="89"/>
        <v>0</v>
      </c>
      <c r="X774" s="26">
        <f t="shared" si="90"/>
        <v>0</v>
      </c>
    </row>
    <row r="775" spans="1:24">
      <c r="A775" s="27" t="s">
        <v>3483</v>
      </c>
      <c r="B775" s="27">
        <v>4</v>
      </c>
      <c r="C775" s="27">
        <v>4</v>
      </c>
      <c r="D775" s="27">
        <v>12.409999966621401</v>
      </c>
      <c r="E775" s="163" t="s">
        <v>4933</v>
      </c>
      <c r="F775" s="28" t="s">
        <v>1887</v>
      </c>
      <c r="G775" s="29" t="s">
        <v>511</v>
      </c>
      <c r="H775" s="9" t="s">
        <v>8</v>
      </c>
      <c r="I775" s="9">
        <v>2</v>
      </c>
      <c r="J775" s="27"/>
      <c r="K775" s="27"/>
      <c r="L775" s="27">
        <v>0.64</v>
      </c>
      <c r="M775" s="27">
        <v>3.92</v>
      </c>
      <c r="N775" s="27" t="e">
        <f t="shared" si="85"/>
        <v>#DIV/0!</v>
      </c>
      <c r="O775" s="9"/>
      <c r="P775" s="9"/>
      <c r="Q775" s="9">
        <v>1</v>
      </c>
      <c r="R775" s="9">
        <v>2</v>
      </c>
      <c r="S775" s="26">
        <f t="shared" si="84"/>
        <v>0</v>
      </c>
      <c r="T775" s="26">
        <f t="shared" si="86"/>
        <v>0</v>
      </c>
      <c r="U775" s="26">
        <f t="shared" si="87"/>
        <v>0</v>
      </c>
      <c r="V775" s="26">
        <f t="shared" si="88"/>
        <v>0</v>
      </c>
      <c r="W775" s="26">
        <f t="shared" si="89"/>
        <v>0</v>
      </c>
      <c r="X775" s="26">
        <f t="shared" si="90"/>
        <v>0</v>
      </c>
    </row>
    <row r="776" spans="1:24">
      <c r="A776" s="27" t="s">
        <v>3484</v>
      </c>
      <c r="B776" s="27">
        <v>4</v>
      </c>
      <c r="C776" s="27">
        <v>4</v>
      </c>
      <c r="D776" s="27">
        <v>26.390001177787799</v>
      </c>
      <c r="E776" s="163" t="s">
        <v>4887</v>
      </c>
      <c r="F776" s="28" t="s">
        <v>1885</v>
      </c>
      <c r="G776" s="29" t="s">
        <v>1886</v>
      </c>
      <c r="H776" s="9" t="s">
        <v>8</v>
      </c>
      <c r="I776" s="9">
        <v>2</v>
      </c>
      <c r="J776" s="27"/>
      <c r="K776" s="27">
        <v>2</v>
      </c>
      <c r="L776" s="27">
        <v>4</v>
      </c>
      <c r="M776" s="27">
        <v>4</v>
      </c>
      <c r="N776" s="27">
        <f t="shared" si="85"/>
        <v>0.5</v>
      </c>
      <c r="O776" s="9"/>
      <c r="P776" s="9">
        <v>1</v>
      </c>
      <c r="Q776" s="9">
        <v>2</v>
      </c>
      <c r="R776" s="9">
        <v>2</v>
      </c>
      <c r="S776" s="26">
        <f t="shared" si="84"/>
        <v>1</v>
      </c>
      <c r="T776" s="26">
        <f t="shared" si="86"/>
        <v>0</v>
      </c>
      <c r="U776" s="26">
        <f t="shared" si="87"/>
        <v>1</v>
      </c>
      <c r="V776" s="26">
        <f t="shared" si="88"/>
        <v>0</v>
      </c>
      <c r="W776" s="26">
        <f t="shared" si="89"/>
        <v>0</v>
      </c>
      <c r="X776" s="26">
        <f t="shared" si="90"/>
        <v>0</v>
      </c>
    </row>
    <row r="777" spans="1:24">
      <c r="A777" s="27" t="s">
        <v>3485</v>
      </c>
      <c r="B777" s="27">
        <v>4</v>
      </c>
      <c r="C777" s="27">
        <v>4</v>
      </c>
      <c r="D777" s="27">
        <v>8.2819998264312709</v>
      </c>
      <c r="E777" s="163" t="s">
        <v>4920</v>
      </c>
      <c r="F777" s="28" t="s">
        <v>1884</v>
      </c>
      <c r="G777" s="29" t="s">
        <v>1881</v>
      </c>
      <c r="H777" s="9" t="s">
        <v>8</v>
      </c>
      <c r="I777" s="9">
        <v>2</v>
      </c>
      <c r="J777" s="27"/>
      <c r="K777" s="27">
        <v>4</v>
      </c>
      <c r="L777" s="27"/>
      <c r="M777" s="27"/>
      <c r="N777" s="27" t="e">
        <f t="shared" si="85"/>
        <v>#DIV/0!</v>
      </c>
      <c r="O777" s="9"/>
      <c r="P777" s="9">
        <v>2</v>
      </c>
      <c r="Q777" s="9"/>
      <c r="R777" s="9"/>
      <c r="S777" s="26">
        <f t="shared" ref="S777:S840" si="91">COUNTIFS(L777,"&gt;3.99",M777,"&gt;3.99",N777,"&lt;0.501")</f>
        <v>0</v>
      </c>
      <c r="T777" s="26">
        <f t="shared" si="86"/>
        <v>0</v>
      </c>
      <c r="U777" s="26">
        <f t="shared" si="87"/>
        <v>0</v>
      </c>
      <c r="V777" s="26">
        <f t="shared" si="88"/>
        <v>0</v>
      </c>
      <c r="W777" s="26">
        <f t="shared" si="89"/>
        <v>0</v>
      </c>
      <c r="X777" s="26">
        <f t="shared" si="90"/>
        <v>0</v>
      </c>
    </row>
    <row r="778" spans="1:24">
      <c r="A778" s="27" t="s">
        <v>3486</v>
      </c>
      <c r="B778" s="27">
        <v>4</v>
      </c>
      <c r="C778" s="27">
        <v>4</v>
      </c>
      <c r="D778" s="27">
        <v>17.800000309944199</v>
      </c>
      <c r="E778" s="163" t="s">
        <v>4901</v>
      </c>
      <c r="F778" s="28" t="s">
        <v>1883</v>
      </c>
      <c r="G778" s="29" t="s">
        <v>1882</v>
      </c>
      <c r="H778" s="9" t="s">
        <v>8</v>
      </c>
      <c r="I778" s="9">
        <v>2</v>
      </c>
      <c r="J778" s="27"/>
      <c r="K778" s="27">
        <v>4</v>
      </c>
      <c r="L778" s="27">
        <v>4</v>
      </c>
      <c r="M778" s="27">
        <v>4</v>
      </c>
      <c r="N778" s="27">
        <f t="shared" si="85"/>
        <v>1</v>
      </c>
      <c r="O778" s="9"/>
      <c r="P778" s="9">
        <v>2</v>
      </c>
      <c r="Q778" s="9">
        <v>2</v>
      </c>
      <c r="R778" s="9">
        <v>2</v>
      </c>
      <c r="S778" s="26">
        <f t="shared" si="91"/>
        <v>0</v>
      </c>
      <c r="T778" s="26">
        <f t="shared" si="86"/>
        <v>0</v>
      </c>
      <c r="U778" s="26">
        <f t="shared" si="87"/>
        <v>0</v>
      </c>
      <c r="V778" s="26">
        <f t="shared" si="88"/>
        <v>0</v>
      </c>
      <c r="W778" s="26">
        <f t="shared" si="89"/>
        <v>0</v>
      </c>
      <c r="X778" s="26">
        <f t="shared" si="90"/>
        <v>0</v>
      </c>
    </row>
    <row r="779" spans="1:24">
      <c r="A779" s="27" t="s">
        <v>3487</v>
      </c>
      <c r="B779" s="27">
        <v>4</v>
      </c>
      <c r="C779" s="27">
        <v>4</v>
      </c>
      <c r="D779" s="27">
        <v>5.5440001189708701</v>
      </c>
      <c r="E779" s="163" t="s">
        <v>4921</v>
      </c>
      <c r="F779" s="28" t="s">
        <v>32</v>
      </c>
      <c r="G779" s="29" t="s">
        <v>512</v>
      </c>
      <c r="H779" s="9" t="s">
        <v>8</v>
      </c>
      <c r="I779" s="9">
        <v>2</v>
      </c>
      <c r="J779" s="27"/>
      <c r="K779" s="27">
        <v>4</v>
      </c>
      <c r="L779" s="27"/>
      <c r="M779" s="27"/>
      <c r="N779" s="27" t="e">
        <f t="shared" si="85"/>
        <v>#DIV/0!</v>
      </c>
      <c r="O779" s="9"/>
      <c r="P779" s="9">
        <v>2</v>
      </c>
      <c r="Q779" s="9"/>
      <c r="R779" s="9"/>
      <c r="S779" s="26">
        <f t="shared" si="91"/>
        <v>0</v>
      </c>
      <c r="T779" s="26">
        <f t="shared" si="86"/>
        <v>0</v>
      </c>
      <c r="U779" s="26">
        <f t="shared" si="87"/>
        <v>0</v>
      </c>
      <c r="V779" s="26">
        <f t="shared" si="88"/>
        <v>0</v>
      </c>
      <c r="W779" s="26">
        <f t="shared" si="89"/>
        <v>0</v>
      </c>
      <c r="X779" s="26">
        <f t="shared" si="90"/>
        <v>0</v>
      </c>
    </row>
    <row r="780" spans="1:24">
      <c r="A780" s="27" t="s">
        <v>3488</v>
      </c>
      <c r="B780" s="27">
        <v>4</v>
      </c>
      <c r="C780" s="27">
        <v>4</v>
      </c>
      <c r="D780" s="27">
        <v>14.7200003266335</v>
      </c>
      <c r="E780" s="163" t="s">
        <v>4898</v>
      </c>
      <c r="F780" s="28" t="s">
        <v>1890</v>
      </c>
      <c r="G780" s="29" t="s">
        <v>513</v>
      </c>
      <c r="H780" s="9" t="s">
        <v>8</v>
      </c>
      <c r="I780" s="9">
        <v>3</v>
      </c>
      <c r="J780" s="27">
        <v>3.54</v>
      </c>
      <c r="K780" s="27">
        <v>2</v>
      </c>
      <c r="L780" s="27">
        <v>2.92</v>
      </c>
      <c r="M780" s="27">
        <v>4</v>
      </c>
      <c r="N780" s="27">
        <f t="shared" si="85"/>
        <v>0.80057803468208089</v>
      </c>
      <c r="O780" s="9">
        <v>2</v>
      </c>
      <c r="P780" s="9">
        <v>1</v>
      </c>
      <c r="Q780" s="9">
        <v>3</v>
      </c>
      <c r="R780" s="9">
        <v>3</v>
      </c>
      <c r="S780" s="26">
        <f t="shared" si="91"/>
        <v>0</v>
      </c>
      <c r="T780" s="26">
        <f t="shared" si="86"/>
        <v>0</v>
      </c>
      <c r="U780" s="26">
        <f t="shared" si="87"/>
        <v>0</v>
      </c>
      <c r="V780" s="26">
        <f t="shared" si="88"/>
        <v>0</v>
      </c>
      <c r="W780" s="26">
        <f t="shared" si="89"/>
        <v>0</v>
      </c>
      <c r="X780" s="26">
        <f t="shared" si="90"/>
        <v>0</v>
      </c>
    </row>
    <row r="781" spans="1:24">
      <c r="A781" s="27" t="s">
        <v>3489</v>
      </c>
      <c r="B781" s="27">
        <v>4</v>
      </c>
      <c r="C781" s="27">
        <v>4</v>
      </c>
      <c r="D781" s="27">
        <v>27.730000019073501</v>
      </c>
      <c r="E781" s="163" t="s">
        <v>4886</v>
      </c>
      <c r="F781" s="28" t="s">
        <v>1891</v>
      </c>
      <c r="G781" s="29" t="s">
        <v>514</v>
      </c>
      <c r="H781" s="9" t="s">
        <v>8</v>
      </c>
      <c r="I781" s="9">
        <v>2</v>
      </c>
      <c r="J781" s="27">
        <v>2</v>
      </c>
      <c r="K781" s="27">
        <v>2</v>
      </c>
      <c r="L781" s="27">
        <v>4</v>
      </c>
      <c r="M781" s="27">
        <v>4</v>
      </c>
      <c r="N781" s="27">
        <f t="shared" si="85"/>
        <v>0.5</v>
      </c>
      <c r="O781" s="9">
        <v>1</v>
      </c>
      <c r="P781" s="9">
        <v>1</v>
      </c>
      <c r="Q781" s="9">
        <v>2</v>
      </c>
      <c r="R781" s="9">
        <v>2</v>
      </c>
      <c r="S781" s="26">
        <f t="shared" si="91"/>
        <v>1</v>
      </c>
      <c r="T781" s="26">
        <f t="shared" si="86"/>
        <v>0</v>
      </c>
      <c r="U781" s="26">
        <f t="shared" si="87"/>
        <v>1</v>
      </c>
      <c r="V781" s="26">
        <f t="shared" si="88"/>
        <v>0</v>
      </c>
      <c r="W781" s="26">
        <f t="shared" si="89"/>
        <v>0</v>
      </c>
      <c r="X781" s="26">
        <f t="shared" si="90"/>
        <v>0</v>
      </c>
    </row>
    <row r="782" spans="1:24">
      <c r="A782" s="27" t="s">
        <v>3490</v>
      </c>
      <c r="B782" s="27">
        <v>4</v>
      </c>
      <c r="C782" s="27">
        <v>4</v>
      </c>
      <c r="D782" s="27">
        <v>26.420000195503199</v>
      </c>
      <c r="E782" s="163" t="s">
        <v>4888</v>
      </c>
      <c r="F782" s="28" t="s">
        <v>1892</v>
      </c>
      <c r="G782" s="29" t="s">
        <v>515</v>
      </c>
      <c r="H782" s="9" t="s">
        <v>8</v>
      </c>
      <c r="I782" s="9">
        <v>2</v>
      </c>
      <c r="J782" s="27"/>
      <c r="K782" s="27">
        <v>2</v>
      </c>
      <c r="L782" s="27">
        <v>4</v>
      </c>
      <c r="M782" s="27">
        <v>4</v>
      </c>
      <c r="N782" s="27">
        <f t="shared" si="85"/>
        <v>0.5</v>
      </c>
      <c r="O782" s="9"/>
      <c r="P782" s="9">
        <v>1</v>
      </c>
      <c r="Q782" s="9">
        <v>2</v>
      </c>
      <c r="R782" s="9">
        <v>2</v>
      </c>
      <c r="S782" s="26">
        <f t="shared" si="91"/>
        <v>1</v>
      </c>
      <c r="T782" s="26">
        <f t="shared" si="86"/>
        <v>0</v>
      </c>
      <c r="U782" s="26">
        <f t="shared" si="87"/>
        <v>1</v>
      </c>
      <c r="V782" s="26">
        <f t="shared" si="88"/>
        <v>0</v>
      </c>
      <c r="W782" s="26">
        <f t="shared" si="89"/>
        <v>0</v>
      </c>
      <c r="X782" s="26">
        <f t="shared" si="90"/>
        <v>0</v>
      </c>
    </row>
    <row r="783" spans="1:24">
      <c r="A783" s="27" t="s">
        <v>3491</v>
      </c>
      <c r="B783" s="27">
        <v>4</v>
      </c>
      <c r="C783" s="27">
        <v>4</v>
      </c>
      <c r="D783" s="27">
        <v>16.760000586509701</v>
      </c>
      <c r="E783" s="163" t="s">
        <v>4889</v>
      </c>
      <c r="F783" s="28" t="s">
        <v>1893</v>
      </c>
      <c r="G783" s="29" t="s">
        <v>516</v>
      </c>
      <c r="H783" s="9" t="s">
        <v>8</v>
      </c>
      <c r="I783" s="9">
        <v>2</v>
      </c>
      <c r="J783" s="27"/>
      <c r="K783" s="27">
        <v>2</v>
      </c>
      <c r="L783" s="27">
        <v>3.6</v>
      </c>
      <c r="M783" s="27">
        <v>4</v>
      </c>
      <c r="N783" s="27">
        <f t="shared" si="85"/>
        <v>0.52631578947368418</v>
      </c>
      <c r="O783" s="9"/>
      <c r="P783" s="9">
        <v>1</v>
      </c>
      <c r="Q783" s="9">
        <v>2</v>
      </c>
      <c r="R783" s="9">
        <v>2</v>
      </c>
      <c r="S783" s="26">
        <f t="shared" si="91"/>
        <v>0</v>
      </c>
      <c r="T783" s="26">
        <f t="shared" si="86"/>
        <v>0</v>
      </c>
      <c r="U783" s="26">
        <f t="shared" si="87"/>
        <v>0</v>
      </c>
      <c r="V783" s="26">
        <f t="shared" si="88"/>
        <v>0</v>
      </c>
      <c r="W783" s="26">
        <f t="shared" si="89"/>
        <v>0</v>
      </c>
      <c r="X783" s="26">
        <f t="shared" si="90"/>
        <v>0</v>
      </c>
    </row>
    <row r="784" spans="1:24">
      <c r="A784" s="27" t="s">
        <v>3492</v>
      </c>
      <c r="B784" s="27">
        <v>4</v>
      </c>
      <c r="C784" s="27">
        <v>4</v>
      </c>
      <c r="D784" s="27">
        <v>36.759999394416802</v>
      </c>
      <c r="E784" s="163" t="s">
        <v>4934</v>
      </c>
      <c r="F784" s="28" t="s">
        <v>1894</v>
      </c>
      <c r="G784" s="29" t="s">
        <v>517</v>
      </c>
      <c r="H784" s="9" t="s">
        <v>8</v>
      </c>
      <c r="I784" s="9">
        <v>2</v>
      </c>
      <c r="J784" s="27"/>
      <c r="K784" s="27"/>
      <c r="L784" s="27"/>
      <c r="M784" s="27">
        <v>4</v>
      </c>
      <c r="N784" s="27" t="e">
        <f t="shared" si="85"/>
        <v>#DIV/0!</v>
      </c>
      <c r="O784" s="9"/>
      <c r="P784" s="9"/>
      <c r="Q784" s="9"/>
      <c r="R784" s="9">
        <v>2</v>
      </c>
      <c r="S784" s="26">
        <f t="shared" si="91"/>
        <v>0</v>
      </c>
      <c r="T784" s="26">
        <f t="shared" si="86"/>
        <v>0</v>
      </c>
      <c r="U784" s="26">
        <f t="shared" si="87"/>
        <v>0</v>
      </c>
      <c r="V784" s="26">
        <f t="shared" si="88"/>
        <v>0</v>
      </c>
      <c r="W784" s="26">
        <f t="shared" si="89"/>
        <v>0</v>
      </c>
      <c r="X784" s="26">
        <f t="shared" si="90"/>
        <v>0</v>
      </c>
    </row>
    <row r="785" spans="1:24">
      <c r="A785" s="27" t="s">
        <v>3493</v>
      </c>
      <c r="B785" s="27">
        <v>4</v>
      </c>
      <c r="C785" s="27">
        <v>4</v>
      </c>
      <c r="D785" s="27">
        <v>16.580000519752499</v>
      </c>
      <c r="E785" s="163" t="s">
        <v>4922</v>
      </c>
      <c r="F785" s="28" t="s">
        <v>1895</v>
      </c>
      <c r="G785" s="29" t="s">
        <v>518</v>
      </c>
      <c r="H785" s="9" t="s">
        <v>8</v>
      </c>
      <c r="I785" s="9">
        <v>2</v>
      </c>
      <c r="J785" s="27">
        <v>1.66</v>
      </c>
      <c r="K785" s="27">
        <v>2</v>
      </c>
      <c r="L785" s="27"/>
      <c r="M785" s="27"/>
      <c r="N785" s="27" t="e">
        <f t="shared" si="85"/>
        <v>#DIV/0!</v>
      </c>
      <c r="O785" s="9">
        <v>1</v>
      </c>
      <c r="P785" s="9">
        <v>1</v>
      </c>
      <c r="Q785" s="9"/>
      <c r="R785" s="9"/>
      <c r="S785" s="26">
        <f t="shared" si="91"/>
        <v>0</v>
      </c>
      <c r="T785" s="26">
        <f t="shared" si="86"/>
        <v>0</v>
      </c>
      <c r="U785" s="26">
        <f t="shared" si="87"/>
        <v>0</v>
      </c>
      <c r="V785" s="26">
        <f t="shared" si="88"/>
        <v>0</v>
      </c>
      <c r="W785" s="26">
        <f t="shared" si="89"/>
        <v>0</v>
      </c>
      <c r="X785" s="26">
        <f t="shared" si="90"/>
        <v>0</v>
      </c>
    </row>
    <row r="786" spans="1:24">
      <c r="A786" s="27" t="s">
        <v>3494</v>
      </c>
      <c r="B786" s="27">
        <v>4</v>
      </c>
      <c r="C786" s="27">
        <v>4</v>
      </c>
      <c r="D786" s="27">
        <v>4.9600001424551001</v>
      </c>
      <c r="E786" s="163" t="s">
        <v>4923</v>
      </c>
      <c r="F786" s="28" t="s">
        <v>1896</v>
      </c>
      <c r="G786" s="29" t="s">
        <v>519</v>
      </c>
      <c r="H786" s="9" t="s">
        <v>8</v>
      </c>
      <c r="I786" s="9">
        <v>2</v>
      </c>
      <c r="J786" s="27"/>
      <c r="K786" s="27">
        <v>4</v>
      </c>
      <c r="L786" s="27"/>
      <c r="M786" s="27"/>
      <c r="N786" s="27" t="e">
        <f t="shared" si="85"/>
        <v>#DIV/0!</v>
      </c>
      <c r="O786" s="9"/>
      <c r="P786" s="9">
        <v>2</v>
      </c>
      <c r="Q786" s="9"/>
      <c r="R786" s="9"/>
      <c r="S786" s="26">
        <f t="shared" si="91"/>
        <v>0</v>
      </c>
      <c r="T786" s="26">
        <f t="shared" si="86"/>
        <v>0</v>
      </c>
      <c r="U786" s="26">
        <f t="shared" si="87"/>
        <v>0</v>
      </c>
      <c r="V786" s="26">
        <f t="shared" si="88"/>
        <v>0</v>
      </c>
      <c r="W786" s="26">
        <f t="shared" si="89"/>
        <v>0</v>
      </c>
      <c r="X786" s="26">
        <f t="shared" si="90"/>
        <v>0</v>
      </c>
    </row>
    <row r="787" spans="1:24">
      <c r="A787" s="27" t="s">
        <v>3495</v>
      </c>
      <c r="B787" s="27">
        <v>4</v>
      </c>
      <c r="C787" s="27">
        <v>4</v>
      </c>
      <c r="D787" s="27">
        <v>10.540000349283201</v>
      </c>
      <c r="E787" s="163" t="s">
        <v>4924</v>
      </c>
      <c r="F787" s="28" t="s">
        <v>1897</v>
      </c>
      <c r="G787" s="29" t="s">
        <v>520</v>
      </c>
      <c r="H787" s="9" t="s">
        <v>8</v>
      </c>
      <c r="I787" s="9">
        <v>2</v>
      </c>
      <c r="J787" s="27"/>
      <c r="K787" s="27">
        <v>2</v>
      </c>
      <c r="L787" s="27"/>
      <c r="M787" s="27"/>
      <c r="N787" s="27" t="e">
        <f t="shared" si="85"/>
        <v>#DIV/0!</v>
      </c>
      <c r="O787" s="9"/>
      <c r="P787" s="9">
        <v>2</v>
      </c>
      <c r="Q787" s="9"/>
      <c r="R787" s="9"/>
      <c r="S787" s="26">
        <f t="shared" si="91"/>
        <v>0</v>
      </c>
      <c r="T787" s="26">
        <f t="shared" si="86"/>
        <v>0</v>
      </c>
      <c r="U787" s="26">
        <f t="shared" si="87"/>
        <v>0</v>
      </c>
      <c r="V787" s="26">
        <f t="shared" si="88"/>
        <v>0</v>
      </c>
      <c r="W787" s="26">
        <f t="shared" si="89"/>
        <v>0</v>
      </c>
      <c r="X787" s="26">
        <f t="shared" si="90"/>
        <v>0</v>
      </c>
    </row>
    <row r="788" spans="1:24" s="16" customFormat="1">
      <c r="A788" s="27" t="s">
        <v>3496</v>
      </c>
      <c r="B788" s="27">
        <v>4</v>
      </c>
      <c r="C788" s="27">
        <v>4</v>
      </c>
      <c r="D788" s="27">
        <v>34.150001406669602</v>
      </c>
      <c r="E788" s="163" t="s">
        <v>4903</v>
      </c>
      <c r="F788" s="28" t="s">
        <v>1898</v>
      </c>
      <c r="G788" s="29" t="s">
        <v>1899</v>
      </c>
      <c r="H788" s="9" t="s">
        <v>8</v>
      </c>
      <c r="I788" s="9">
        <v>2</v>
      </c>
      <c r="J788" s="27"/>
      <c r="K788" s="27">
        <v>2</v>
      </c>
      <c r="L788" s="27">
        <v>1.48</v>
      </c>
      <c r="M788" s="27">
        <v>1.89</v>
      </c>
      <c r="N788" s="27">
        <f t="shared" si="85"/>
        <v>1.1869436201780414</v>
      </c>
      <c r="O788" s="9"/>
      <c r="P788" s="9">
        <v>1</v>
      </c>
      <c r="Q788" s="9">
        <v>1</v>
      </c>
      <c r="R788" s="9">
        <v>1</v>
      </c>
      <c r="S788" s="26">
        <f t="shared" si="91"/>
        <v>0</v>
      </c>
      <c r="T788" s="26">
        <f t="shared" si="86"/>
        <v>0</v>
      </c>
      <c r="U788" s="26">
        <f t="shared" si="87"/>
        <v>0</v>
      </c>
      <c r="V788" s="26">
        <f t="shared" si="88"/>
        <v>0</v>
      </c>
      <c r="W788" s="26">
        <f t="shared" si="89"/>
        <v>0</v>
      </c>
      <c r="X788" s="26">
        <f t="shared" si="90"/>
        <v>0</v>
      </c>
    </row>
    <row r="789" spans="1:24">
      <c r="A789" s="27" t="s">
        <v>3497</v>
      </c>
      <c r="B789" s="27">
        <v>4</v>
      </c>
      <c r="C789" s="27">
        <v>4</v>
      </c>
      <c r="D789" s="27">
        <v>8.1820003688335401</v>
      </c>
      <c r="E789" s="163" t="s">
        <v>4935</v>
      </c>
      <c r="F789" s="28" t="s">
        <v>1900</v>
      </c>
      <c r="G789" s="29" t="s">
        <v>521</v>
      </c>
      <c r="H789" s="9" t="s">
        <v>8</v>
      </c>
      <c r="I789" s="9">
        <v>2</v>
      </c>
      <c r="J789" s="27"/>
      <c r="K789" s="27"/>
      <c r="L789" s="27">
        <v>2</v>
      </c>
      <c r="M789" s="27">
        <v>3.28</v>
      </c>
      <c r="N789" s="27" t="e">
        <f t="shared" si="85"/>
        <v>#DIV/0!</v>
      </c>
      <c r="O789" s="9"/>
      <c r="P789" s="9"/>
      <c r="Q789" s="9">
        <v>1</v>
      </c>
      <c r="R789" s="9">
        <v>2</v>
      </c>
      <c r="S789" s="26">
        <f t="shared" si="91"/>
        <v>0</v>
      </c>
      <c r="T789" s="26">
        <f t="shared" si="86"/>
        <v>0</v>
      </c>
      <c r="U789" s="26">
        <f t="shared" si="87"/>
        <v>0</v>
      </c>
      <c r="V789" s="26">
        <f t="shared" si="88"/>
        <v>0</v>
      </c>
      <c r="W789" s="26">
        <f t="shared" si="89"/>
        <v>0</v>
      </c>
      <c r="X789" s="26">
        <f t="shared" si="90"/>
        <v>0</v>
      </c>
    </row>
    <row r="790" spans="1:24">
      <c r="A790" s="27" t="s">
        <v>3498</v>
      </c>
      <c r="B790" s="27">
        <v>4</v>
      </c>
      <c r="C790" s="27">
        <v>4</v>
      </c>
      <c r="D790" s="27">
        <v>26.8299996852875</v>
      </c>
      <c r="E790" s="163" t="s">
        <v>4892</v>
      </c>
      <c r="F790" s="28" t="s">
        <v>1901</v>
      </c>
      <c r="G790" s="29" t="s">
        <v>522</v>
      </c>
      <c r="H790" s="9" t="s">
        <v>8</v>
      </c>
      <c r="I790" s="9">
        <v>2</v>
      </c>
      <c r="J790" s="27">
        <v>3.96</v>
      </c>
      <c r="K790" s="27">
        <v>0.47</v>
      </c>
      <c r="L790" s="27">
        <v>4</v>
      </c>
      <c r="M790" s="27">
        <v>4</v>
      </c>
      <c r="N790" s="27">
        <f t="shared" si="85"/>
        <v>0.55374999999999996</v>
      </c>
      <c r="O790" s="9">
        <v>2</v>
      </c>
      <c r="P790" s="9">
        <v>1</v>
      </c>
      <c r="Q790" s="9">
        <v>2</v>
      </c>
      <c r="R790" s="9">
        <v>2</v>
      </c>
      <c r="S790" s="26">
        <f t="shared" si="91"/>
        <v>0</v>
      </c>
      <c r="T790" s="26">
        <f t="shared" si="86"/>
        <v>0</v>
      </c>
      <c r="U790" s="26">
        <f t="shared" si="87"/>
        <v>0</v>
      </c>
      <c r="V790" s="26">
        <f t="shared" si="88"/>
        <v>0</v>
      </c>
      <c r="W790" s="26">
        <f t="shared" si="89"/>
        <v>0</v>
      </c>
      <c r="X790" s="26">
        <f t="shared" si="90"/>
        <v>0</v>
      </c>
    </row>
    <row r="791" spans="1:24">
      <c r="A791" s="27" t="s">
        <v>3499</v>
      </c>
      <c r="B791" s="27">
        <v>4</v>
      </c>
      <c r="C791" s="27">
        <v>4</v>
      </c>
      <c r="D791" s="27">
        <v>35.049998760223403</v>
      </c>
      <c r="E791" s="163" t="s">
        <v>4882</v>
      </c>
      <c r="F791" s="28" t="s">
        <v>1903</v>
      </c>
      <c r="G791" s="29" t="s">
        <v>1902</v>
      </c>
      <c r="H791" s="9" t="s">
        <v>8</v>
      </c>
      <c r="I791" s="9">
        <v>2</v>
      </c>
      <c r="J791" s="27"/>
      <c r="K791" s="27">
        <v>0.6</v>
      </c>
      <c r="L791" s="27">
        <v>3.74</v>
      </c>
      <c r="M791" s="27">
        <v>4</v>
      </c>
      <c r="N791" s="27">
        <f t="shared" si="85"/>
        <v>0.15503875968992248</v>
      </c>
      <c r="O791" s="9"/>
      <c r="P791" s="9">
        <v>1</v>
      </c>
      <c r="Q791" s="9">
        <v>2</v>
      </c>
      <c r="R791" s="9">
        <v>2</v>
      </c>
      <c r="S791" s="26">
        <f t="shared" si="91"/>
        <v>0</v>
      </c>
      <c r="T791" s="26">
        <f t="shared" si="86"/>
        <v>0</v>
      </c>
      <c r="U791" s="26">
        <f t="shared" si="87"/>
        <v>0</v>
      </c>
      <c r="V791" s="26">
        <f t="shared" si="88"/>
        <v>0</v>
      </c>
      <c r="W791" s="26">
        <f t="shared" si="89"/>
        <v>0</v>
      </c>
      <c r="X791" s="26">
        <f t="shared" si="90"/>
        <v>0</v>
      </c>
    </row>
    <row r="792" spans="1:24">
      <c r="A792" s="27" t="s">
        <v>3500</v>
      </c>
      <c r="B792" s="27">
        <v>4</v>
      </c>
      <c r="C792" s="27">
        <v>4</v>
      </c>
      <c r="D792" s="27">
        <v>27.7099996805191</v>
      </c>
      <c r="E792" s="163" t="s">
        <v>4891</v>
      </c>
      <c r="F792" s="28" t="s">
        <v>1904</v>
      </c>
      <c r="G792" s="29" t="s">
        <v>523</v>
      </c>
      <c r="H792" s="9" t="s">
        <v>8</v>
      </c>
      <c r="I792" s="9">
        <v>3</v>
      </c>
      <c r="J792" s="27">
        <v>1.8</v>
      </c>
      <c r="K792" s="27"/>
      <c r="L792" s="27">
        <v>2.52</v>
      </c>
      <c r="M792" s="27">
        <v>4</v>
      </c>
      <c r="N792" s="27">
        <f t="shared" si="85"/>
        <v>0.55214723926380371</v>
      </c>
      <c r="O792" s="9">
        <v>1</v>
      </c>
      <c r="P792" s="9"/>
      <c r="Q792" s="9">
        <v>2</v>
      </c>
      <c r="R792" s="9">
        <v>3</v>
      </c>
      <c r="S792" s="26">
        <f t="shared" si="91"/>
        <v>0</v>
      </c>
      <c r="T792" s="26">
        <f t="shared" si="86"/>
        <v>0</v>
      </c>
      <c r="U792" s="26">
        <f t="shared" si="87"/>
        <v>0</v>
      </c>
      <c r="V792" s="26">
        <f t="shared" si="88"/>
        <v>0</v>
      </c>
      <c r="W792" s="26">
        <f t="shared" si="89"/>
        <v>0</v>
      </c>
      <c r="X792" s="26">
        <f t="shared" si="90"/>
        <v>0</v>
      </c>
    </row>
    <row r="793" spans="1:24">
      <c r="A793" s="27" t="s">
        <v>3501</v>
      </c>
      <c r="B793" s="27">
        <v>3.92</v>
      </c>
      <c r="C793" s="27">
        <v>3.92</v>
      </c>
      <c r="D793" s="27">
        <v>4.4939998537301999</v>
      </c>
      <c r="E793" s="163" t="s">
        <v>4937</v>
      </c>
      <c r="F793" s="28" t="s">
        <v>1905</v>
      </c>
      <c r="G793" s="29" t="s">
        <v>524</v>
      </c>
      <c r="H793" s="9" t="s">
        <v>8</v>
      </c>
      <c r="I793" s="9">
        <v>2</v>
      </c>
      <c r="J793" s="27"/>
      <c r="K793" s="27">
        <v>4</v>
      </c>
      <c r="L793" s="27"/>
      <c r="M793" s="27"/>
      <c r="N793" s="27" t="e">
        <f t="shared" si="85"/>
        <v>#DIV/0!</v>
      </c>
      <c r="O793" s="9"/>
      <c r="P793" s="9">
        <v>2</v>
      </c>
      <c r="Q793" s="9"/>
      <c r="R793" s="9"/>
      <c r="S793" s="26">
        <f t="shared" si="91"/>
        <v>0</v>
      </c>
      <c r="T793" s="26">
        <f t="shared" si="86"/>
        <v>0</v>
      </c>
      <c r="U793" s="26">
        <f t="shared" si="87"/>
        <v>0</v>
      </c>
      <c r="V793" s="26">
        <f t="shared" si="88"/>
        <v>0</v>
      </c>
      <c r="W793" s="26">
        <f t="shared" si="89"/>
        <v>0</v>
      </c>
      <c r="X793" s="26">
        <f t="shared" si="90"/>
        <v>0</v>
      </c>
    </row>
    <row r="794" spans="1:24">
      <c r="A794" s="27" t="s">
        <v>3502</v>
      </c>
      <c r="B794" s="27">
        <v>3.92</v>
      </c>
      <c r="C794" s="27">
        <v>3.92</v>
      </c>
      <c r="D794" s="27">
        <v>18.179999291896799</v>
      </c>
      <c r="E794" s="163" t="s">
        <v>4936</v>
      </c>
      <c r="F794" s="28" t="s">
        <v>1906</v>
      </c>
      <c r="G794" s="29" t="s">
        <v>1907</v>
      </c>
      <c r="H794" s="9" t="s">
        <v>8</v>
      </c>
      <c r="I794" s="9">
        <v>2</v>
      </c>
      <c r="J794" s="27"/>
      <c r="K794" s="27">
        <v>2</v>
      </c>
      <c r="L794" s="27">
        <v>1.62</v>
      </c>
      <c r="M794" s="27"/>
      <c r="N794" s="27">
        <f t="shared" si="85"/>
        <v>1.2345679012345678</v>
      </c>
      <c r="O794" s="9"/>
      <c r="P794" s="9">
        <v>1</v>
      </c>
      <c r="Q794" s="9">
        <v>1</v>
      </c>
      <c r="R794" s="9"/>
      <c r="S794" s="26">
        <f t="shared" si="91"/>
        <v>0</v>
      </c>
      <c r="T794" s="26">
        <f t="shared" si="86"/>
        <v>0</v>
      </c>
      <c r="U794" s="26">
        <f t="shared" si="87"/>
        <v>0</v>
      </c>
      <c r="V794" s="26">
        <f t="shared" si="88"/>
        <v>0</v>
      </c>
      <c r="W794" s="26">
        <f t="shared" si="89"/>
        <v>0</v>
      </c>
      <c r="X794" s="26">
        <f t="shared" si="90"/>
        <v>0</v>
      </c>
    </row>
    <row r="795" spans="1:24">
      <c r="A795" s="27" t="s">
        <v>3503</v>
      </c>
      <c r="B795" s="27">
        <v>3.92</v>
      </c>
      <c r="C795" s="27">
        <v>3.92</v>
      </c>
      <c r="D795" s="27">
        <v>17.5799995660782</v>
      </c>
      <c r="E795" s="163" t="s">
        <v>4938</v>
      </c>
      <c r="F795" s="28" t="s">
        <v>1909</v>
      </c>
      <c r="G795" s="29" t="s">
        <v>1908</v>
      </c>
      <c r="H795" s="9" t="s">
        <v>8</v>
      </c>
      <c r="I795" s="9">
        <v>2</v>
      </c>
      <c r="J795" s="27"/>
      <c r="K795" s="27">
        <v>4</v>
      </c>
      <c r="L795" s="27"/>
      <c r="M795" s="27"/>
      <c r="N795" s="27" t="e">
        <f t="shared" si="85"/>
        <v>#DIV/0!</v>
      </c>
      <c r="O795" s="9"/>
      <c r="P795" s="9">
        <v>2</v>
      </c>
      <c r="Q795" s="9"/>
      <c r="R795" s="9"/>
      <c r="S795" s="26">
        <f t="shared" si="91"/>
        <v>0</v>
      </c>
      <c r="T795" s="26">
        <f t="shared" si="86"/>
        <v>0</v>
      </c>
      <c r="U795" s="26">
        <f t="shared" si="87"/>
        <v>0</v>
      </c>
      <c r="V795" s="26">
        <f t="shared" si="88"/>
        <v>0</v>
      </c>
      <c r="W795" s="26">
        <f t="shared" si="89"/>
        <v>0</v>
      </c>
      <c r="X795" s="26">
        <f t="shared" si="90"/>
        <v>0</v>
      </c>
    </row>
    <row r="796" spans="1:24">
      <c r="A796" s="27" t="s">
        <v>3504</v>
      </c>
      <c r="B796" s="27">
        <v>3.91</v>
      </c>
      <c r="C796" s="27">
        <v>3.91</v>
      </c>
      <c r="D796" s="27">
        <v>8.2290001213550603</v>
      </c>
      <c r="E796" s="163" t="s">
        <v>4939</v>
      </c>
      <c r="F796" s="28" t="s">
        <v>1911</v>
      </c>
      <c r="G796" s="29" t="s">
        <v>1912</v>
      </c>
      <c r="H796" s="9" t="s">
        <v>8</v>
      </c>
      <c r="I796" s="9">
        <v>2</v>
      </c>
      <c r="J796" s="27"/>
      <c r="K796" s="27">
        <v>2.78</v>
      </c>
      <c r="L796" s="27"/>
      <c r="M796" s="27"/>
      <c r="N796" s="27" t="e">
        <f t="shared" si="85"/>
        <v>#DIV/0!</v>
      </c>
      <c r="O796" s="9"/>
      <c r="P796" s="9">
        <v>2</v>
      </c>
      <c r="Q796" s="9"/>
      <c r="R796" s="9"/>
      <c r="S796" s="26">
        <f t="shared" si="91"/>
        <v>0</v>
      </c>
      <c r="T796" s="26">
        <f t="shared" si="86"/>
        <v>0</v>
      </c>
      <c r="U796" s="26">
        <f t="shared" si="87"/>
        <v>0</v>
      </c>
      <c r="V796" s="26">
        <f t="shared" si="88"/>
        <v>0</v>
      </c>
      <c r="W796" s="26">
        <f t="shared" si="89"/>
        <v>0</v>
      </c>
      <c r="X796" s="26">
        <f t="shared" si="90"/>
        <v>0</v>
      </c>
    </row>
    <row r="797" spans="1:24">
      <c r="A797" s="27" t="s">
        <v>3505</v>
      </c>
      <c r="B797" s="27">
        <v>3.9</v>
      </c>
      <c r="C797" s="27">
        <v>3.9</v>
      </c>
      <c r="D797" s="27">
        <v>10.649999976158099</v>
      </c>
      <c r="E797" s="163" t="s">
        <v>4940</v>
      </c>
      <c r="F797" s="28" t="s">
        <v>1913</v>
      </c>
      <c r="G797" s="29" t="s">
        <v>525</v>
      </c>
      <c r="H797" s="9" t="s">
        <v>8</v>
      </c>
      <c r="I797" s="9">
        <v>2</v>
      </c>
      <c r="J797" s="27"/>
      <c r="K797" s="27"/>
      <c r="L797" s="27">
        <v>2.0099999999999998</v>
      </c>
      <c r="M797" s="27">
        <v>3.55</v>
      </c>
      <c r="N797" s="27" t="e">
        <f t="shared" si="85"/>
        <v>#DIV/0!</v>
      </c>
      <c r="O797" s="9"/>
      <c r="P797" s="9"/>
      <c r="Q797" s="9">
        <v>1</v>
      </c>
      <c r="R797" s="9">
        <v>2</v>
      </c>
      <c r="S797" s="26">
        <f t="shared" si="91"/>
        <v>0</v>
      </c>
      <c r="T797" s="26">
        <f t="shared" si="86"/>
        <v>0</v>
      </c>
      <c r="U797" s="26">
        <f t="shared" si="87"/>
        <v>0</v>
      </c>
      <c r="V797" s="26">
        <f t="shared" si="88"/>
        <v>0</v>
      </c>
      <c r="W797" s="26">
        <f t="shared" si="89"/>
        <v>0</v>
      </c>
      <c r="X797" s="26">
        <f t="shared" si="90"/>
        <v>0</v>
      </c>
    </row>
    <row r="798" spans="1:24">
      <c r="A798" s="27" t="s">
        <v>3506</v>
      </c>
      <c r="B798" s="27">
        <v>3.89</v>
      </c>
      <c r="C798" s="27">
        <v>3.89</v>
      </c>
      <c r="D798" s="27">
        <v>11.6700001060963</v>
      </c>
      <c r="E798" s="163" t="s">
        <v>4942</v>
      </c>
      <c r="F798" s="28" t="s">
        <v>1914</v>
      </c>
      <c r="G798" s="29" t="s">
        <v>526</v>
      </c>
      <c r="H798" s="9" t="s">
        <v>8</v>
      </c>
      <c r="I798" s="9">
        <v>2</v>
      </c>
      <c r="J798" s="27">
        <v>2</v>
      </c>
      <c r="K798" s="27">
        <v>4</v>
      </c>
      <c r="L798" s="27">
        <v>2.4</v>
      </c>
      <c r="M798" s="27">
        <v>2</v>
      </c>
      <c r="N798" s="27">
        <f t="shared" si="85"/>
        <v>1.3636363636363635</v>
      </c>
      <c r="O798" s="9">
        <v>1</v>
      </c>
      <c r="P798" s="9">
        <v>2</v>
      </c>
      <c r="Q798" s="9">
        <v>1</v>
      </c>
      <c r="R798" s="9">
        <v>1</v>
      </c>
      <c r="S798" s="26">
        <f t="shared" si="91"/>
        <v>0</v>
      </c>
      <c r="T798" s="26">
        <f t="shared" si="86"/>
        <v>0</v>
      </c>
      <c r="U798" s="26">
        <f t="shared" si="87"/>
        <v>0</v>
      </c>
      <c r="V798" s="26">
        <f t="shared" si="88"/>
        <v>0</v>
      </c>
      <c r="W798" s="26">
        <f t="shared" si="89"/>
        <v>0</v>
      </c>
      <c r="X798" s="26">
        <f t="shared" si="90"/>
        <v>0</v>
      </c>
    </row>
    <row r="799" spans="1:24">
      <c r="A799" s="27" t="s">
        <v>3507</v>
      </c>
      <c r="B799" s="27">
        <v>3.89</v>
      </c>
      <c r="C799" s="27">
        <v>3.89</v>
      </c>
      <c r="D799" s="27">
        <v>7.1429997682571402</v>
      </c>
      <c r="E799" s="163" t="s">
        <v>4941</v>
      </c>
      <c r="F799" s="28" t="s">
        <v>1915</v>
      </c>
      <c r="G799" s="29" t="s">
        <v>527</v>
      </c>
      <c r="H799" s="9" t="s">
        <v>8</v>
      </c>
      <c r="I799" s="9">
        <v>2</v>
      </c>
      <c r="J799" s="27"/>
      <c r="K799" s="27">
        <v>2</v>
      </c>
      <c r="L799" s="27">
        <v>1.77</v>
      </c>
      <c r="M799" s="27"/>
      <c r="N799" s="27">
        <f t="shared" si="85"/>
        <v>1.1299435028248588</v>
      </c>
      <c r="O799" s="9"/>
      <c r="P799" s="9">
        <v>1</v>
      </c>
      <c r="Q799" s="9">
        <v>1</v>
      </c>
      <c r="R799" s="9"/>
      <c r="S799" s="26">
        <f t="shared" si="91"/>
        <v>0</v>
      </c>
      <c r="T799" s="26">
        <f t="shared" si="86"/>
        <v>0</v>
      </c>
      <c r="U799" s="26">
        <f t="shared" si="87"/>
        <v>0</v>
      </c>
      <c r="V799" s="26">
        <f t="shared" si="88"/>
        <v>0</v>
      </c>
      <c r="W799" s="26">
        <f t="shared" si="89"/>
        <v>0</v>
      </c>
      <c r="X799" s="26">
        <f t="shared" si="90"/>
        <v>0</v>
      </c>
    </row>
    <row r="800" spans="1:24">
      <c r="A800" s="27" t="s">
        <v>3508</v>
      </c>
      <c r="B800" s="27">
        <v>3.88</v>
      </c>
      <c r="C800" s="27">
        <v>3.88</v>
      </c>
      <c r="D800" s="27">
        <v>3.0869999900460199</v>
      </c>
      <c r="E800" s="163" t="s">
        <v>4943</v>
      </c>
      <c r="F800" s="28" t="s">
        <v>1916</v>
      </c>
      <c r="G800" s="29" t="s">
        <v>1910</v>
      </c>
      <c r="H800" s="9" t="s">
        <v>8</v>
      </c>
      <c r="I800" s="9">
        <v>2</v>
      </c>
      <c r="J800" s="27"/>
      <c r="K800" s="27"/>
      <c r="L800" s="27">
        <v>2</v>
      </c>
      <c r="M800" s="27">
        <v>3.49</v>
      </c>
      <c r="N800" s="27" t="e">
        <f t="shared" si="85"/>
        <v>#DIV/0!</v>
      </c>
      <c r="O800" s="9"/>
      <c r="P800" s="9"/>
      <c r="Q800" s="9">
        <v>1</v>
      </c>
      <c r="R800" s="9">
        <v>2</v>
      </c>
      <c r="S800" s="26">
        <f t="shared" si="91"/>
        <v>0</v>
      </c>
      <c r="T800" s="26">
        <f t="shared" si="86"/>
        <v>0</v>
      </c>
      <c r="U800" s="26">
        <f t="shared" si="87"/>
        <v>0</v>
      </c>
      <c r="V800" s="26">
        <f t="shared" si="88"/>
        <v>0</v>
      </c>
      <c r="W800" s="26">
        <f t="shared" si="89"/>
        <v>0</v>
      </c>
      <c r="X800" s="26">
        <f t="shared" si="90"/>
        <v>0</v>
      </c>
    </row>
    <row r="801" spans="1:24">
      <c r="A801" s="27" t="s">
        <v>3509</v>
      </c>
      <c r="B801" s="27">
        <v>3.87</v>
      </c>
      <c r="C801" s="27">
        <v>3.87</v>
      </c>
      <c r="D801" s="27">
        <v>9.375</v>
      </c>
      <c r="E801" s="163" t="s">
        <v>4944</v>
      </c>
      <c r="F801" s="28" t="s">
        <v>1917</v>
      </c>
      <c r="G801" s="29" t="s">
        <v>528</v>
      </c>
      <c r="H801" s="9" t="s">
        <v>8</v>
      </c>
      <c r="I801" s="9">
        <v>2</v>
      </c>
      <c r="J801" s="27">
        <v>1.6</v>
      </c>
      <c r="K801" s="27"/>
      <c r="L801" s="27"/>
      <c r="M801" s="27"/>
      <c r="N801" s="27" t="e">
        <f t="shared" si="85"/>
        <v>#DIV/0!</v>
      </c>
      <c r="O801" s="9">
        <v>1</v>
      </c>
      <c r="P801" s="9"/>
      <c r="Q801" s="9"/>
      <c r="R801" s="9"/>
      <c r="S801" s="26">
        <f t="shared" si="91"/>
        <v>0</v>
      </c>
      <c r="T801" s="26">
        <f t="shared" si="86"/>
        <v>0</v>
      </c>
      <c r="U801" s="26">
        <f t="shared" si="87"/>
        <v>0</v>
      </c>
      <c r="V801" s="26">
        <f t="shared" si="88"/>
        <v>0</v>
      </c>
      <c r="W801" s="26">
        <f t="shared" si="89"/>
        <v>0</v>
      </c>
      <c r="X801" s="26">
        <f t="shared" si="90"/>
        <v>0</v>
      </c>
    </row>
    <row r="802" spans="1:24">
      <c r="A802" s="27" t="s">
        <v>3510</v>
      </c>
      <c r="B802" s="27">
        <v>3.85</v>
      </c>
      <c r="C802" s="27">
        <v>3.85</v>
      </c>
      <c r="D802" s="27">
        <v>11.3300003111362</v>
      </c>
      <c r="E802" s="163" t="s">
        <v>4945</v>
      </c>
      <c r="F802" s="28" t="s">
        <v>1920</v>
      </c>
      <c r="G802" s="29" t="s">
        <v>1918</v>
      </c>
      <c r="H802" s="9" t="s">
        <v>8</v>
      </c>
      <c r="I802" s="9">
        <v>2</v>
      </c>
      <c r="J802" s="27"/>
      <c r="K802" s="27">
        <v>3.64</v>
      </c>
      <c r="L802" s="27"/>
      <c r="M802" s="27"/>
      <c r="N802" s="27" t="e">
        <f t="shared" si="85"/>
        <v>#DIV/0!</v>
      </c>
      <c r="O802" s="9"/>
      <c r="P802" s="9">
        <v>2</v>
      </c>
      <c r="Q802" s="9"/>
      <c r="R802" s="9"/>
      <c r="S802" s="26">
        <f t="shared" si="91"/>
        <v>0</v>
      </c>
      <c r="T802" s="26">
        <f t="shared" si="86"/>
        <v>0</v>
      </c>
      <c r="U802" s="26">
        <f t="shared" si="87"/>
        <v>0</v>
      </c>
      <c r="V802" s="26">
        <f t="shared" si="88"/>
        <v>0</v>
      </c>
      <c r="W802" s="26">
        <f t="shared" si="89"/>
        <v>0</v>
      </c>
      <c r="X802" s="26">
        <f t="shared" si="90"/>
        <v>0</v>
      </c>
    </row>
    <row r="803" spans="1:24">
      <c r="A803" s="27" t="s">
        <v>3511</v>
      </c>
      <c r="B803" s="27">
        <v>3.85</v>
      </c>
      <c r="C803" s="27">
        <v>3.85</v>
      </c>
      <c r="D803" s="27">
        <v>1.5639999881386799</v>
      </c>
      <c r="E803" s="163" t="s">
        <v>4946</v>
      </c>
      <c r="F803" s="28" t="s">
        <v>33</v>
      </c>
      <c r="G803" s="29" t="s">
        <v>1919</v>
      </c>
      <c r="H803" s="9" t="s">
        <v>8</v>
      </c>
      <c r="I803" s="9">
        <v>2</v>
      </c>
      <c r="J803" s="27"/>
      <c r="K803" s="27">
        <v>4</v>
      </c>
      <c r="L803" s="27"/>
      <c r="M803" s="27"/>
      <c r="N803" s="27" t="e">
        <f t="shared" si="85"/>
        <v>#DIV/0!</v>
      </c>
      <c r="O803" s="9"/>
      <c r="P803" s="9">
        <v>2</v>
      </c>
      <c r="Q803" s="9"/>
      <c r="R803" s="9"/>
      <c r="S803" s="26">
        <f t="shared" si="91"/>
        <v>0</v>
      </c>
      <c r="T803" s="26">
        <f t="shared" si="86"/>
        <v>0</v>
      </c>
      <c r="U803" s="26">
        <f t="shared" si="87"/>
        <v>0</v>
      </c>
      <c r="V803" s="26">
        <f t="shared" si="88"/>
        <v>0</v>
      </c>
      <c r="W803" s="26">
        <f t="shared" si="89"/>
        <v>0</v>
      </c>
      <c r="X803" s="26">
        <f t="shared" si="90"/>
        <v>0</v>
      </c>
    </row>
    <row r="804" spans="1:24">
      <c r="A804" s="27" t="s">
        <v>3512</v>
      </c>
      <c r="B804" s="27">
        <v>3.77</v>
      </c>
      <c r="C804" s="27">
        <v>3.77</v>
      </c>
      <c r="D804" s="27">
        <v>4.0899999439716304</v>
      </c>
      <c r="E804" s="163" t="s">
        <v>4947</v>
      </c>
      <c r="F804" s="28" t="s">
        <v>1923</v>
      </c>
      <c r="G804" s="29" t="s">
        <v>529</v>
      </c>
      <c r="H804" s="9" t="s">
        <v>8</v>
      </c>
      <c r="I804" s="9">
        <v>2</v>
      </c>
      <c r="J804" s="27"/>
      <c r="K804" s="27"/>
      <c r="L804" s="27"/>
      <c r="M804" s="27">
        <v>3.55</v>
      </c>
      <c r="N804" s="27" t="e">
        <f t="shared" si="85"/>
        <v>#DIV/0!</v>
      </c>
      <c r="O804" s="9"/>
      <c r="P804" s="9"/>
      <c r="Q804" s="9"/>
      <c r="R804" s="9">
        <v>2</v>
      </c>
      <c r="S804" s="26">
        <f t="shared" si="91"/>
        <v>0</v>
      </c>
      <c r="T804" s="26">
        <f t="shared" si="86"/>
        <v>0</v>
      </c>
      <c r="U804" s="26">
        <f t="shared" si="87"/>
        <v>0</v>
      </c>
      <c r="V804" s="26">
        <f t="shared" si="88"/>
        <v>0</v>
      </c>
      <c r="W804" s="26">
        <f t="shared" si="89"/>
        <v>0</v>
      </c>
      <c r="X804" s="26">
        <f t="shared" si="90"/>
        <v>0</v>
      </c>
    </row>
    <row r="805" spans="1:24">
      <c r="A805" s="27" t="s">
        <v>3513</v>
      </c>
      <c r="B805" s="27">
        <v>3.75</v>
      </c>
      <c r="C805" s="27">
        <v>3.75</v>
      </c>
      <c r="D805" s="27">
        <v>13.4399995207787</v>
      </c>
      <c r="E805" s="163" t="s">
        <v>4948</v>
      </c>
      <c r="F805" s="28" t="s">
        <v>1921</v>
      </c>
      <c r="G805" s="29" t="s">
        <v>1922</v>
      </c>
      <c r="H805" s="9" t="s">
        <v>8</v>
      </c>
      <c r="I805" s="9">
        <v>2</v>
      </c>
      <c r="J805" s="27">
        <v>3.35</v>
      </c>
      <c r="K805" s="27">
        <v>1.07</v>
      </c>
      <c r="L805" s="27"/>
      <c r="M805" s="27"/>
      <c r="N805" s="27" t="e">
        <f t="shared" si="85"/>
        <v>#DIV/0!</v>
      </c>
      <c r="O805" s="9">
        <v>2</v>
      </c>
      <c r="P805" s="9">
        <v>1</v>
      </c>
      <c r="Q805" s="9"/>
      <c r="R805" s="9"/>
      <c r="S805" s="26">
        <f t="shared" si="91"/>
        <v>0</v>
      </c>
      <c r="T805" s="26">
        <f t="shared" si="86"/>
        <v>0</v>
      </c>
      <c r="U805" s="26">
        <f t="shared" si="87"/>
        <v>0</v>
      </c>
      <c r="V805" s="26">
        <f t="shared" si="88"/>
        <v>0</v>
      </c>
      <c r="W805" s="26">
        <f t="shared" si="89"/>
        <v>0</v>
      </c>
      <c r="X805" s="26">
        <f t="shared" si="90"/>
        <v>0</v>
      </c>
    </row>
    <row r="806" spans="1:24">
      <c r="A806" s="27" t="s">
        <v>3514</v>
      </c>
      <c r="B806" s="27">
        <v>3.74</v>
      </c>
      <c r="C806" s="27">
        <v>5.13</v>
      </c>
      <c r="D806" s="27">
        <v>11.599999666214</v>
      </c>
      <c r="E806" s="163" t="s">
        <v>4949</v>
      </c>
      <c r="F806" s="28" t="s">
        <v>1924</v>
      </c>
      <c r="G806" s="29" t="s">
        <v>530</v>
      </c>
      <c r="H806" s="9" t="s">
        <v>8</v>
      </c>
      <c r="I806" s="9">
        <v>3</v>
      </c>
      <c r="J806" s="27"/>
      <c r="K806" s="27"/>
      <c r="L806" s="27">
        <v>4</v>
      </c>
      <c r="M806" s="27">
        <v>3.89</v>
      </c>
      <c r="N806" s="27" t="e">
        <f t="shared" si="85"/>
        <v>#DIV/0!</v>
      </c>
      <c r="O806" s="9"/>
      <c r="P806" s="9"/>
      <c r="Q806" s="9">
        <v>3</v>
      </c>
      <c r="R806" s="9">
        <v>2</v>
      </c>
      <c r="S806" s="26">
        <f t="shared" si="91"/>
        <v>0</v>
      </c>
      <c r="T806" s="26">
        <f t="shared" si="86"/>
        <v>0</v>
      </c>
      <c r="U806" s="26">
        <f t="shared" si="87"/>
        <v>0</v>
      </c>
      <c r="V806" s="26">
        <f t="shared" si="88"/>
        <v>0</v>
      </c>
      <c r="W806" s="26">
        <f t="shared" si="89"/>
        <v>0</v>
      </c>
      <c r="X806" s="26">
        <f t="shared" si="90"/>
        <v>0</v>
      </c>
    </row>
    <row r="807" spans="1:24">
      <c r="A807" s="27" t="s">
        <v>3515</v>
      </c>
      <c r="B807" s="27">
        <v>3.74</v>
      </c>
      <c r="C807" s="27">
        <v>3.74</v>
      </c>
      <c r="D807" s="27">
        <v>8.5369996726512891</v>
      </c>
      <c r="E807" s="163" t="s">
        <v>4950</v>
      </c>
      <c r="F807" s="28" t="s">
        <v>1927</v>
      </c>
      <c r="G807" s="29" t="s">
        <v>531</v>
      </c>
      <c r="H807" s="9" t="s">
        <v>8</v>
      </c>
      <c r="I807" s="9">
        <v>2</v>
      </c>
      <c r="J807" s="27"/>
      <c r="K807" s="27"/>
      <c r="L807" s="27">
        <v>3.82</v>
      </c>
      <c r="M807" s="27">
        <v>2</v>
      </c>
      <c r="N807" s="27" t="e">
        <f t="shared" si="85"/>
        <v>#DIV/0!</v>
      </c>
      <c r="O807" s="9"/>
      <c r="P807" s="9"/>
      <c r="Q807" s="9">
        <v>2</v>
      </c>
      <c r="R807" s="9">
        <v>1</v>
      </c>
      <c r="S807" s="26">
        <f t="shared" si="91"/>
        <v>0</v>
      </c>
      <c r="T807" s="26">
        <f t="shared" si="86"/>
        <v>0</v>
      </c>
      <c r="U807" s="26">
        <f t="shared" si="87"/>
        <v>0</v>
      </c>
      <c r="V807" s="26">
        <f t="shared" si="88"/>
        <v>0</v>
      </c>
      <c r="W807" s="26">
        <f t="shared" si="89"/>
        <v>0</v>
      </c>
      <c r="X807" s="26">
        <f t="shared" si="90"/>
        <v>0</v>
      </c>
    </row>
    <row r="808" spans="1:24">
      <c r="A808" s="27" t="s">
        <v>3516</v>
      </c>
      <c r="B808" s="27">
        <v>3.73</v>
      </c>
      <c r="C808" s="27">
        <v>6.31</v>
      </c>
      <c r="D808" s="27">
        <v>20.000000298023199</v>
      </c>
      <c r="E808" s="163" t="s">
        <v>4951</v>
      </c>
      <c r="F808" s="28" t="s">
        <v>1928</v>
      </c>
      <c r="G808" s="29" t="s">
        <v>532</v>
      </c>
      <c r="H808" s="9" t="s">
        <v>8</v>
      </c>
      <c r="I808" s="9">
        <v>6</v>
      </c>
      <c r="J808" s="27">
        <v>4</v>
      </c>
      <c r="K808" s="27"/>
      <c r="L808" s="27">
        <v>3.43</v>
      </c>
      <c r="M808" s="27"/>
      <c r="N808" s="27">
        <f t="shared" si="85"/>
        <v>1.1661807580174925</v>
      </c>
      <c r="O808" s="9">
        <v>3</v>
      </c>
      <c r="P808" s="9"/>
      <c r="Q808" s="9">
        <v>5</v>
      </c>
      <c r="R808" s="9"/>
      <c r="S808" s="26">
        <f t="shared" si="91"/>
        <v>0</v>
      </c>
      <c r="T808" s="26">
        <f t="shared" si="86"/>
        <v>0</v>
      </c>
      <c r="U808" s="26">
        <f t="shared" si="87"/>
        <v>0</v>
      </c>
      <c r="V808" s="26">
        <f t="shared" si="88"/>
        <v>0</v>
      </c>
      <c r="W808" s="26">
        <f t="shared" si="89"/>
        <v>0</v>
      </c>
      <c r="X808" s="26">
        <f t="shared" si="90"/>
        <v>0</v>
      </c>
    </row>
    <row r="809" spans="1:24">
      <c r="A809" s="27" t="s">
        <v>3517</v>
      </c>
      <c r="B809" s="27">
        <v>3.72</v>
      </c>
      <c r="C809" s="27">
        <v>15.01</v>
      </c>
      <c r="D809" s="27">
        <v>47.760000824928298</v>
      </c>
      <c r="E809" s="163" t="s">
        <v>4952</v>
      </c>
      <c r="F809" s="28" t="s">
        <v>1929</v>
      </c>
      <c r="G809" s="29" t="s">
        <v>533</v>
      </c>
      <c r="H809" s="9" t="s">
        <v>8</v>
      </c>
      <c r="I809" s="9">
        <v>8</v>
      </c>
      <c r="J809" s="27">
        <v>2.0099999999999998</v>
      </c>
      <c r="K809" s="27">
        <v>4</v>
      </c>
      <c r="L809" s="27"/>
      <c r="M809" s="27"/>
      <c r="N809" s="27" t="e">
        <f t="shared" si="85"/>
        <v>#DIV/0!</v>
      </c>
      <c r="O809" s="9">
        <v>3</v>
      </c>
      <c r="P809" s="9">
        <v>6</v>
      </c>
      <c r="Q809" s="9"/>
      <c r="R809" s="9"/>
      <c r="S809" s="26">
        <f t="shared" si="91"/>
        <v>0</v>
      </c>
      <c r="T809" s="26">
        <f t="shared" si="86"/>
        <v>0</v>
      </c>
      <c r="U809" s="26">
        <f t="shared" si="87"/>
        <v>0</v>
      </c>
      <c r="V809" s="26">
        <f t="shared" si="88"/>
        <v>0</v>
      </c>
      <c r="W809" s="26">
        <f t="shared" si="89"/>
        <v>0</v>
      </c>
      <c r="X809" s="26">
        <f t="shared" si="90"/>
        <v>0</v>
      </c>
    </row>
    <row r="810" spans="1:24">
      <c r="A810" s="27" t="s">
        <v>3518</v>
      </c>
      <c r="B810" s="27">
        <v>3.72</v>
      </c>
      <c r="C810" s="27">
        <v>3.72</v>
      </c>
      <c r="D810" s="27">
        <v>1.84400007128716</v>
      </c>
      <c r="E810" s="163" t="s">
        <v>4953</v>
      </c>
      <c r="F810" s="28" t="s">
        <v>1937</v>
      </c>
      <c r="G810" s="29" t="s">
        <v>534</v>
      </c>
      <c r="H810" s="9" t="s">
        <v>8</v>
      </c>
      <c r="I810" s="9">
        <v>3</v>
      </c>
      <c r="J810" s="27"/>
      <c r="K810" s="27"/>
      <c r="L810" s="27">
        <v>3.11</v>
      </c>
      <c r="M810" s="27">
        <v>2</v>
      </c>
      <c r="N810" s="27" t="e">
        <f t="shared" si="85"/>
        <v>#DIV/0!</v>
      </c>
      <c r="O810" s="9"/>
      <c r="P810" s="9"/>
      <c r="Q810" s="9">
        <v>3</v>
      </c>
      <c r="R810" s="9">
        <v>1</v>
      </c>
      <c r="S810" s="26">
        <f t="shared" si="91"/>
        <v>0</v>
      </c>
      <c r="T810" s="26">
        <f t="shared" si="86"/>
        <v>0</v>
      </c>
      <c r="U810" s="26">
        <f t="shared" si="87"/>
        <v>0</v>
      </c>
      <c r="V810" s="26">
        <f t="shared" si="88"/>
        <v>0</v>
      </c>
      <c r="W810" s="26">
        <f t="shared" si="89"/>
        <v>0</v>
      </c>
      <c r="X810" s="26">
        <f t="shared" si="90"/>
        <v>0</v>
      </c>
    </row>
    <row r="811" spans="1:24">
      <c r="A811" s="27" t="s">
        <v>3519</v>
      </c>
      <c r="B811" s="27">
        <v>3.7</v>
      </c>
      <c r="C811" s="27">
        <v>3.78</v>
      </c>
      <c r="D811" s="27">
        <v>2.7109999209642401</v>
      </c>
      <c r="E811" s="163" t="s">
        <v>4954</v>
      </c>
      <c r="F811" s="28" t="s">
        <v>1938</v>
      </c>
      <c r="G811" s="29" t="s">
        <v>535</v>
      </c>
      <c r="H811" s="9" t="s">
        <v>8</v>
      </c>
      <c r="I811" s="9">
        <v>2</v>
      </c>
      <c r="J811" s="27">
        <v>2</v>
      </c>
      <c r="K811" s="27">
        <v>3.74</v>
      </c>
      <c r="L811" s="27">
        <v>2.1</v>
      </c>
      <c r="M811" s="27">
        <v>2.0099999999999998</v>
      </c>
      <c r="N811" s="27">
        <f t="shared" si="85"/>
        <v>1.396593673965937</v>
      </c>
      <c r="O811" s="9">
        <v>1</v>
      </c>
      <c r="P811" s="9">
        <v>2</v>
      </c>
      <c r="Q811" s="9">
        <v>1</v>
      </c>
      <c r="R811" s="9">
        <v>1</v>
      </c>
      <c r="S811" s="26">
        <f t="shared" si="91"/>
        <v>0</v>
      </c>
      <c r="T811" s="26">
        <f t="shared" si="86"/>
        <v>0</v>
      </c>
      <c r="U811" s="26">
        <f t="shared" si="87"/>
        <v>0</v>
      </c>
      <c r="V811" s="26">
        <f t="shared" si="88"/>
        <v>0</v>
      </c>
      <c r="W811" s="26">
        <f t="shared" si="89"/>
        <v>0</v>
      </c>
      <c r="X811" s="26">
        <f t="shared" si="90"/>
        <v>0</v>
      </c>
    </row>
    <row r="812" spans="1:24">
      <c r="A812" s="27" t="s">
        <v>3520</v>
      </c>
      <c r="B812" s="27">
        <v>3.66</v>
      </c>
      <c r="C812" s="27">
        <v>3.66</v>
      </c>
      <c r="D812" s="27">
        <v>12.9800006747246</v>
      </c>
      <c r="E812" s="163" t="s">
        <v>4955</v>
      </c>
      <c r="F812" s="28" t="s">
        <v>1930</v>
      </c>
      <c r="G812" s="29" t="s">
        <v>536</v>
      </c>
      <c r="H812" s="9" t="s">
        <v>8</v>
      </c>
      <c r="I812" s="9">
        <v>2</v>
      </c>
      <c r="J812" s="27"/>
      <c r="K812" s="27"/>
      <c r="L812" s="27">
        <v>2</v>
      </c>
      <c r="M812" s="27">
        <v>1.18</v>
      </c>
      <c r="N812" s="27" t="e">
        <f t="shared" si="85"/>
        <v>#DIV/0!</v>
      </c>
      <c r="O812" s="9"/>
      <c r="P812" s="9"/>
      <c r="Q812" s="9">
        <v>1</v>
      </c>
      <c r="R812" s="9">
        <v>1</v>
      </c>
      <c r="S812" s="26">
        <f t="shared" si="91"/>
        <v>0</v>
      </c>
      <c r="T812" s="26">
        <f t="shared" si="86"/>
        <v>0</v>
      </c>
      <c r="U812" s="26">
        <f t="shared" si="87"/>
        <v>0</v>
      </c>
      <c r="V812" s="26">
        <f t="shared" si="88"/>
        <v>0</v>
      </c>
      <c r="W812" s="26">
        <f t="shared" si="89"/>
        <v>0</v>
      </c>
      <c r="X812" s="26">
        <f t="shared" si="90"/>
        <v>0</v>
      </c>
    </row>
    <row r="813" spans="1:24">
      <c r="A813" s="27" t="s">
        <v>3521</v>
      </c>
      <c r="B813" s="27">
        <v>3.65</v>
      </c>
      <c r="C813" s="27">
        <v>3.65</v>
      </c>
      <c r="D813" s="27">
        <v>14.1499996185303</v>
      </c>
      <c r="E813" s="163" t="s">
        <v>4956</v>
      </c>
      <c r="F813" s="28" t="s">
        <v>1931</v>
      </c>
      <c r="G813" s="29" t="s">
        <v>537</v>
      </c>
      <c r="H813" s="9" t="s">
        <v>8</v>
      </c>
      <c r="I813" s="9">
        <v>2</v>
      </c>
      <c r="J813" s="27">
        <v>1.66</v>
      </c>
      <c r="K813" s="27">
        <v>2</v>
      </c>
      <c r="L813" s="27"/>
      <c r="M813" s="27">
        <v>1.1200000000000001</v>
      </c>
      <c r="N813" s="27">
        <f t="shared" si="85"/>
        <v>1.6339285714285714</v>
      </c>
      <c r="O813" s="9">
        <v>1</v>
      </c>
      <c r="P813" s="9">
        <v>1</v>
      </c>
      <c r="Q813" s="9"/>
      <c r="R813" s="9">
        <v>2</v>
      </c>
      <c r="S813" s="26">
        <f t="shared" si="91"/>
        <v>0</v>
      </c>
      <c r="T813" s="26">
        <f t="shared" si="86"/>
        <v>0</v>
      </c>
      <c r="U813" s="26">
        <f t="shared" si="87"/>
        <v>0</v>
      </c>
      <c r="V813" s="26">
        <f t="shared" si="88"/>
        <v>0</v>
      </c>
      <c r="W813" s="26">
        <f t="shared" si="89"/>
        <v>0</v>
      </c>
      <c r="X813" s="26">
        <f t="shared" si="90"/>
        <v>0</v>
      </c>
    </row>
    <row r="814" spans="1:24">
      <c r="A814" s="27" t="s">
        <v>3522</v>
      </c>
      <c r="B814" s="27">
        <v>3.64</v>
      </c>
      <c r="C814" s="27">
        <v>3.64</v>
      </c>
      <c r="D814" s="27">
        <v>15.9199997782707</v>
      </c>
      <c r="E814" s="163" t="s">
        <v>4957</v>
      </c>
      <c r="F814" s="28" t="s">
        <v>1933</v>
      </c>
      <c r="G814" s="29" t="s">
        <v>1932</v>
      </c>
      <c r="H814" s="9" t="s">
        <v>8</v>
      </c>
      <c r="I814" s="9">
        <v>2</v>
      </c>
      <c r="J814" s="27"/>
      <c r="K814" s="27">
        <v>4</v>
      </c>
      <c r="L814" s="27"/>
      <c r="M814" s="27"/>
      <c r="N814" s="27" t="e">
        <f t="shared" si="85"/>
        <v>#DIV/0!</v>
      </c>
      <c r="O814" s="9"/>
      <c r="P814" s="9">
        <v>2</v>
      </c>
      <c r="Q814" s="9"/>
      <c r="R814" s="9"/>
      <c r="S814" s="26">
        <f t="shared" si="91"/>
        <v>0</v>
      </c>
      <c r="T814" s="26">
        <f t="shared" si="86"/>
        <v>0</v>
      </c>
      <c r="U814" s="26">
        <f t="shared" si="87"/>
        <v>0</v>
      </c>
      <c r="V814" s="26">
        <f t="shared" si="88"/>
        <v>0</v>
      </c>
      <c r="W814" s="26">
        <f t="shared" si="89"/>
        <v>0</v>
      </c>
      <c r="X814" s="26">
        <f t="shared" si="90"/>
        <v>0</v>
      </c>
    </row>
    <row r="815" spans="1:24">
      <c r="A815" s="27" t="s">
        <v>3523</v>
      </c>
      <c r="B815" s="27">
        <v>3.62</v>
      </c>
      <c r="C815" s="27">
        <v>54.69</v>
      </c>
      <c r="D815" s="27">
        <v>44.479998946189902</v>
      </c>
      <c r="E815" s="163" t="s">
        <v>4958</v>
      </c>
      <c r="F815" s="28" t="s">
        <v>1936</v>
      </c>
      <c r="G815" s="29" t="s">
        <v>869</v>
      </c>
      <c r="H815" s="9" t="s">
        <v>8</v>
      </c>
      <c r="I815" s="9">
        <v>29</v>
      </c>
      <c r="J815" s="27">
        <v>2.2200000000000002</v>
      </c>
      <c r="K815" s="27">
        <v>2</v>
      </c>
      <c r="L815" s="27">
        <v>3.7</v>
      </c>
      <c r="M815" s="27">
        <v>2.66</v>
      </c>
      <c r="N815" s="27">
        <f t="shared" si="85"/>
        <v>0.66352201257861643</v>
      </c>
      <c r="O815" s="9">
        <v>13</v>
      </c>
      <c r="P815" s="9">
        <v>23</v>
      </c>
      <c r="Q815" s="9">
        <v>22</v>
      </c>
      <c r="R815" s="9">
        <v>23</v>
      </c>
      <c r="S815" s="26">
        <f t="shared" si="91"/>
        <v>0</v>
      </c>
      <c r="T815" s="26">
        <f t="shared" si="86"/>
        <v>0</v>
      </c>
      <c r="U815" s="26">
        <f t="shared" si="87"/>
        <v>0</v>
      </c>
      <c r="V815" s="26">
        <f t="shared" si="88"/>
        <v>0</v>
      </c>
      <c r="W815" s="26">
        <f t="shared" si="89"/>
        <v>0</v>
      </c>
      <c r="X815" s="26">
        <f t="shared" si="90"/>
        <v>0</v>
      </c>
    </row>
    <row r="816" spans="1:24">
      <c r="A816" s="27" t="s">
        <v>3524</v>
      </c>
      <c r="B816" s="27">
        <v>3.62</v>
      </c>
      <c r="C816" s="27">
        <v>5.79</v>
      </c>
      <c r="D816" s="27">
        <v>27.270001173019399</v>
      </c>
      <c r="E816" s="163" t="s">
        <v>4959</v>
      </c>
      <c r="F816" s="28" t="s">
        <v>1935</v>
      </c>
      <c r="G816" s="29" t="s">
        <v>538</v>
      </c>
      <c r="H816" s="9" t="s">
        <v>8</v>
      </c>
      <c r="I816" s="9">
        <v>3</v>
      </c>
      <c r="J816" s="27">
        <v>4.0599999999999996</v>
      </c>
      <c r="K816" s="27">
        <v>2.14</v>
      </c>
      <c r="L816" s="27">
        <v>2.06</v>
      </c>
      <c r="M816" s="27">
        <v>3.42</v>
      </c>
      <c r="N816" s="27">
        <f t="shared" si="85"/>
        <v>1.1313868613138685</v>
      </c>
      <c r="O816" s="9">
        <v>2</v>
      </c>
      <c r="P816" s="9">
        <v>2</v>
      </c>
      <c r="Q816" s="9">
        <v>1</v>
      </c>
      <c r="R816" s="9">
        <v>2</v>
      </c>
      <c r="S816" s="26">
        <f t="shared" si="91"/>
        <v>0</v>
      </c>
      <c r="T816" s="26">
        <f t="shared" si="86"/>
        <v>0</v>
      </c>
      <c r="U816" s="26">
        <f t="shared" si="87"/>
        <v>0</v>
      </c>
      <c r="V816" s="26">
        <f t="shared" si="88"/>
        <v>0</v>
      </c>
      <c r="W816" s="26">
        <f t="shared" si="89"/>
        <v>0</v>
      </c>
      <c r="X816" s="26">
        <f t="shared" si="90"/>
        <v>0</v>
      </c>
    </row>
    <row r="817" spans="1:24">
      <c r="A817" s="27" t="s">
        <v>3525</v>
      </c>
      <c r="B817" s="27">
        <v>3.62</v>
      </c>
      <c r="C817" s="27">
        <v>3.62</v>
      </c>
      <c r="D817" s="27">
        <v>7.4519999325275403</v>
      </c>
      <c r="E817" s="163" t="s">
        <v>4960</v>
      </c>
      <c r="F817" s="28" t="s">
        <v>1934</v>
      </c>
      <c r="G817" s="29" t="s">
        <v>1941</v>
      </c>
      <c r="H817" s="9" t="s">
        <v>8</v>
      </c>
      <c r="I817" s="9">
        <v>3</v>
      </c>
      <c r="J817" s="27"/>
      <c r="K817" s="27">
        <v>4</v>
      </c>
      <c r="L817" s="27"/>
      <c r="M817" s="27"/>
      <c r="N817" s="27" t="e">
        <f t="shared" si="85"/>
        <v>#DIV/0!</v>
      </c>
      <c r="O817" s="9"/>
      <c r="P817" s="9">
        <v>3</v>
      </c>
      <c r="Q817" s="9"/>
      <c r="R817" s="9"/>
      <c r="S817" s="26">
        <f t="shared" si="91"/>
        <v>0</v>
      </c>
      <c r="T817" s="26">
        <f t="shared" si="86"/>
        <v>0</v>
      </c>
      <c r="U817" s="26">
        <f t="shared" si="87"/>
        <v>0</v>
      </c>
      <c r="V817" s="26">
        <f t="shared" si="88"/>
        <v>0</v>
      </c>
      <c r="W817" s="26">
        <f t="shared" si="89"/>
        <v>0</v>
      </c>
      <c r="X817" s="26">
        <f t="shared" si="90"/>
        <v>0</v>
      </c>
    </row>
    <row r="818" spans="1:24">
      <c r="A818" s="27" t="s">
        <v>3526</v>
      </c>
      <c r="B818" s="27">
        <v>3.6</v>
      </c>
      <c r="C818" s="27">
        <v>3.62</v>
      </c>
      <c r="D818" s="27">
        <v>6.1879999935627001</v>
      </c>
      <c r="E818" s="163" t="s">
        <v>4961</v>
      </c>
      <c r="F818" s="28" t="s">
        <v>1939</v>
      </c>
      <c r="G818" s="29" t="s">
        <v>1940</v>
      </c>
      <c r="H818" s="9" t="s">
        <v>8</v>
      </c>
      <c r="I818" s="9">
        <v>2</v>
      </c>
      <c r="J818" s="27">
        <v>1.84</v>
      </c>
      <c r="K818" s="27">
        <v>2</v>
      </c>
      <c r="L818" s="27"/>
      <c r="M818" s="27"/>
      <c r="N818" s="27" t="e">
        <f t="shared" si="85"/>
        <v>#DIV/0!</v>
      </c>
      <c r="O818" s="9">
        <v>1</v>
      </c>
      <c r="P818" s="9">
        <v>1</v>
      </c>
      <c r="Q818" s="9"/>
      <c r="R818" s="9"/>
      <c r="S818" s="26">
        <f t="shared" si="91"/>
        <v>0</v>
      </c>
      <c r="T818" s="26">
        <f t="shared" si="86"/>
        <v>0</v>
      </c>
      <c r="U818" s="26">
        <f t="shared" si="87"/>
        <v>0</v>
      </c>
      <c r="V818" s="26">
        <f t="shared" si="88"/>
        <v>0</v>
      </c>
      <c r="W818" s="26">
        <f t="shared" si="89"/>
        <v>0</v>
      </c>
      <c r="X818" s="26">
        <f t="shared" si="90"/>
        <v>0</v>
      </c>
    </row>
    <row r="819" spans="1:24">
      <c r="A819" s="27" t="s">
        <v>3527</v>
      </c>
      <c r="B819" s="27">
        <v>3.6</v>
      </c>
      <c r="C819" s="27">
        <v>3.62</v>
      </c>
      <c r="D819" s="27">
        <v>9.0319998562336004</v>
      </c>
      <c r="E819" s="163" t="s">
        <v>4962</v>
      </c>
      <c r="F819" s="28" t="s">
        <v>1945</v>
      </c>
      <c r="G819" s="29" t="s">
        <v>539</v>
      </c>
      <c r="H819" s="9" t="s">
        <v>8</v>
      </c>
      <c r="I819" s="9">
        <v>2</v>
      </c>
      <c r="J819" s="27"/>
      <c r="K819" s="27">
        <v>3.8</v>
      </c>
      <c r="L819" s="27"/>
      <c r="M819" s="27"/>
      <c r="N819" s="27" t="e">
        <f t="shared" si="85"/>
        <v>#DIV/0!</v>
      </c>
      <c r="O819" s="9"/>
      <c r="P819" s="9">
        <v>2</v>
      </c>
      <c r="Q819" s="9"/>
      <c r="R819" s="9"/>
      <c r="S819" s="26">
        <f t="shared" si="91"/>
        <v>0</v>
      </c>
      <c r="T819" s="26">
        <f t="shared" si="86"/>
        <v>0</v>
      </c>
      <c r="U819" s="26">
        <f t="shared" si="87"/>
        <v>0</v>
      </c>
      <c r="V819" s="26">
        <f t="shared" si="88"/>
        <v>0</v>
      </c>
      <c r="W819" s="26">
        <f t="shared" si="89"/>
        <v>0</v>
      </c>
      <c r="X819" s="26">
        <f t="shared" si="90"/>
        <v>0</v>
      </c>
    </row>
    <row r="820" spans="1:24">
      <c r="A820" s="27" t="s">
        <v>3528</v>
      </c>
      <c r="B820" s="27">
        <v>3.6</v>
      </c>
      <c r="C820" s="27">
        <v>3.62</v>
      </c>
      <c r="D820" s="27">
        <v>8.9510001242160797</v>
      </c>
      <c r="E820" s="163" t="s">
        <v>4963</v>
      </c>
      <c r="F820" s="28" t="s">
        <v>1946</v>
      </c>
      <c r="G820" s="29" t="s">
        <v>540</v>
      </c>
      <c r="H820" s="9" t="s">
        <v>8</v>
      </c>
      <c r="I820" s="9">
        <v>2</v>
      </c>
      <c r="J820" s="27"/>
      <c r="K820" s="27">
        <v>3.43</v>
      </c>
      <c r="L820" s="27"/>
      <c r="M820" s="27"/>
      <c r="N820" s="27" t="e">
        <f t="shared" si="85"/>
        <v>#DIV/0!</v>
      </c>
      <c r="O820" s="9"/>
      <c r="P820" s="9">
        <v>2</v>
      </c>
      <c r="Q820" s="9"/>
      <c r="R820" s="9"/>
      <c r="S820" s="26">
        <f t="shared" si="91"/>
        <v>0</v>
      </c>
      <c r="T820" s="26">
        <f t="shared" si="86"/>
        <v>0</v>
      </c>
      <c r="U820" s="26">
        <f t="shared" si="87"/>
        <v>0</v>
      </c>
      <c r="V820" s="26">
        <f t="shared" si="88"/>
        <v>0</v>
      </c>
      <c r="W820" s="26">
        <f t="shared" si="89"/>
        <v>0</v>
      </c>
      <c r="X820" s="26">
        <f t="shared" si="90"/>
        <v>0</v>
      </c>
    </row>
    <row r="821" spans="1:24">
      <c r="A821" s="27" t="s">
        <v>3529</v>
      </c>
      <c r="B821" s="27">
        <v>3.59</v>
      </c>
      <c r="C821" s="27">
        <v>3.59</v>
      </c>
      <c r="D821" s="27">
        <v>4.9049999564886102</v>
      </c>
      <c r="E821" s="163" t="s">
        <v>4964</v>
      </c>
      <c r="F821" s="28" t="s">
        <v>1926</v>
      </c>
      <c r="G821" s="29" t="s">
        <v>1925</v>
      </c>
      <c r="H821" s="9" t="s">
        <v>8</v>
      </c>
      <c r="I821" s="9">
        <v>3</v>
      </c>
      <c r="J821" s="27">
        <v>3.07</v>
      </c>
      <c r="K821" s="27">
        <v>2.08</v>
      </c>
      <c r="L821" s="27"/>
      <c r="M821" s="27">
        <v>2.85</v>
      </c>
      <c r="N821" s="27">
        <f t="shared" si="85"/>
        <v>0.90350877192982459</v>
      </c>
      <c r="O821" s="9">
        <v>2</v>
      </c>
      <c r="P821" s="9">
        <v>1</v>
      </c>
      <c r="Q821" s="9"/>
      <c r="R821" s="9">
        <v>2</v>
      </c>
      <c r="S821" s="26">
        <f t="shared" si="91"/>
        <v>0</v>
      </c>
      <c r="T821" s="26">
        <f t="shared" si="86"/>
        <v>0</v>
      </c>
      <c r="U821" s="26">
        <f t="shared" si="87"/>
        <v>0</v>
      </c>
      <c r="V821" s="26">
        <f t="shared" si="88"/>
        <v>0</v>
      </c>
      <c r="W821" s="26">
        <f t="shared" si="89"/>
        <v>0</v>
      </c>
      <c r="X821" s="26">
        <f t="shared" si="90"/>
        <v>0</v>
      </c>
    </row>
    <row r="822" spans="1:24">
      <c r="A822" s="27" t="s">
        <v>3530</v>
      </c>
      <c r="B822" s="27">
        <v>3.59</v>
      </c>
      <c r="C822" s="27">
        <v>3.59</v>
      </c>
      <c r="D822" s="27">
        <v>10.3299997746944</v>
      </c>
      <c r="E822" s="163" t="s">
        <v>4965</v>
      </c>
      <c r="F822" s="28" t="s">
        <v>1943</v>
      </c>
      <c r="G822" s="29" t="s">
        <v>541</v>
      </c>
      <c r="H822" s="9" t="s">
        <v>8</v>
      </c>
      <c r="I822" s="9">
        <v>2</v>
      </c>
      <c r="J822" s="27"/>
      <c r="K822" s="27">
        <v>2</v>
      </c>
      <c r="L822" s="27">
        <v>1.46</v>
      </c>
      <c r="M822" s="27"/>
      <c r="N822" s="27">
        <f t="shared" si="85"/>
        <v>1.3698630136986301</v>
      </c>
      <c r="O822" s="9"/>
      <c r="P822" s="9">
        <v>2</v>
      </c>
      <c r="Q822" s="9">
        <v>1</v>
      </c>
      <c r="R822" s="9"/>
      <c r="S822" s="26">
        <f t="shared" si="91"/>
        <v>0</v>
      </c>
      <c r="T822" s="26">
        <f t="shared" si="86"/>
        <v>0</v>
      </c>
      <c r="U822" s="26">
        <f t="shared" si="87"/>
        <v>0</v>
      </c>
      <c r="V822" s="26">
        <f t="shared" si="88"/>
        <v>0</v>
      </c>
      <c r="W822" s="26">
        <f t="shared" si="89"/>
        <v>0</v>
      </c>
      <c r="X822" s="26">
        <f t="shared" si="90"/>
        <v>0</v>
      </c>
    </row>
    <row r="823" spans="1:24" s="16" customFormat="1">
      <c r="A823" s="27" t="s">
        <v>3531</v>
      </c>
      <c r="B823" s="27">
        <v>3.59</v>
      </c>
      <c r="C823" s="27">
        <v>3.59</v>
      </c>
      <c r="D823" s="27">
        <v>4.3310001492500296</v>
      </c>
      <c r="E823" s="163" t="s">
        <v>4966</v>
      </c>
      <c r="F823" s="28" t="s">
        <v>1948</v>
      </c>
      <c r="G823" s="29" t="s">
        <v>542</v>
      </c>
      <c r="H823" s="9" t="s">
        <v>8</v>
      </c>
      <c r="I823" s="9">
        <v>2</v>
      </c>
      <c r="J823" s="27"/>
      <c r="K823" s="27"/>
      <c r="L823" s="27">
        <v>2.02</v>
      </c>
      <c r="M823" s="27">
        <v>3.82</v>
      </c>
      <c r="N823" s="27" t="e">
        <f t="shared" si="85"/>
        <v>#DIV/0!</v>
      </c>
      <c r="O823" s="9"/>
      <c r="P823" s="9"/>
      <c r="Q823" s="9">
        <v>1</v>
      </c>
      <c r="R823" s="9">
        <v>2</v>
      </c>
      <c r="S823" s="26">
        <f t="shared" si="91"/>
        <v>0</v>
      </c>
      <c r="T823" s="26">
        <f t="shared" si="86"/>
        <v>0</v>
      </c>
      <c r="U823" s="26">
        <f t="shared" si="87"/>
        <v>0</v>
      </c>
      <c r="V823" s="26">
        <f t="shared" si="88"/>
        <v>0</v>
      </c>
      <c r="W823" s="26">
        <f t="shared" si="89"/>
        <v>0</v>
      </c>
      <c r="X823" s="26">
        <f t="shared" si="90"/>
        <v>0</v>
      </c>
    </row>
    <row r="824" spans="1:24">
      <c r="A824" s="27" t="s">
        <v>3532</v>
      </c>
      <c r="B824" s="27">
        <v>3.58</v>
      </c>
      <c r="C824" s="27">
        <v>3.6</v>
      </c>
      <c r="D824" s="27">
        <v>4.2119998484849903</v>
      </c>
      <c r="E824" s="163" t="s">
        <v>4967</v>
      </c>
      <c r="F824" s="28" t="s">
        <v>1947</v>
      </c>
      <c r="G824" s="29" t="s">
        <v>1942</v>
      </c>
      <c r="H824" s="9" t="s">
        <v>8</v>
      </c>
      <c r="I824" s="9">
        <v>2</v>
      </c>
      <c r="J824" s="27"/>
      <c r="K824" s="27">
        <v>1.25</v>
      </c>
      <c r="L824" s="27"/>
      <c r="M824" s="27">
        <v>2</v>
      </c>
      <c r="N824" s="27">
        <f t="shared" si="85"/>
        <v>0.625</v>
      </c>
      <c r="O824" s="9"/>
      <c r="P824" s="9">
        <v>1</v>
      </c>
      <c r="Q824" s="9"/>
      <c r="R824" s="9">
        <v>1</v>
      </c>
      <c r="S824" s="26">
        <f t="shared" si="91"/>
        <v>0</v>
      </c>
      <c r="T824" s="26">
        <f t="shared" si="86"/>
        <v>0</v>
      </c>
      <c r="U824" s="26">
        <f t="shared" si="87"/>
        <v>0</v>
      </c>
      <c r="V824" s="26">
        <f t="shared" si="88"/>
        <v>0</v>
      </c>
      <c r="W824" s="26">
        <f t="shared" si="89"/>
        <v>0</v>
      </c>
      <c r="X824" s="26">
        <f t="shared" si="90"/>
        <v>0</v>
      </c>
    </row>
    <row r="825" spans="1:24">
      <c r="A825" s="27" t="s">
        <v>3533</v>
      </c>
      <c r="B825" s="27">
        <v>3.56</v>
      </c>
      <c r="C825" s="27">
        <v>3.56</v>
      </c>
      <c r="D825" s="27">
        <v>1.4170000329613699</v>
      </c>
      <c r="E825" s="163" t="s">
        <v>4968</v>
      </c>
      <c r="F825" s="28" t="s">
        <v>1959</v>
      </c>
      <c r="G825" s="29" t="s">
        <v>1960</v>
      </c>
      <c r="H825" s="9" t="s">
        <v>8</v>
      </c>
      <c r="I825" s="9">
        <v>3</v>
      </c>
      <c r="J825" s="27"/>
      <c r="K825" s="27">
        <v>2.92</v>
      </c>
      <c r="L825" s="27">
        <v>2</v>
      </c>
      <c r="M825" s="27">
        <v>2</v>
      </c>
      <c r="N825" s="27">
        <f t="shared" si="85"/>
        <v>1.46</v>
      </c>
      <c r="O825" s="9"/>
      <c r="P825" s="9">
        <v>2</v>
      </c>
      <c r="Q825" s="9">
        <v>1</v>
      </c>
      <c r="R825" s="9">
        <v>1</v>
      </c>
      <c r="S825" s="26">
        <f t="shared" si="91"/>
        <v>0</v>
      </c>
      <c r="T825" s="26">
        <f t="shared" si="86"/>
        <v>0</v>
      </c>
      <c r="U825" s="26">
        <f t="shared" si="87"/>
        <v>0</v>
      </c>
      <c r="V825" s="26">
        <f t="shared" si="88"/>
        <v>0</v>
      </c>
      <c r="W825" s="26">
        <f t="shared" si="89"/>
        <v>0</v>
      </c>
      <c r="X825" s="26">
        <f t="shared" si="90"/>
        <v>0</v>
      </c>
    </row>
    <row r="826" spans="1:24">
      <c r="A826" s="27" t="s">
        <v>3534</v>
      </c>
      <c r="B826" s="27">
        <v>3.56</v>
      </c>
      <c r="C826" s="27">
        <v>3.56</v>
      </c>
      <c r="D826" s="27">
        <v>23.739999532699599</v>
      </c>
      <c r="E826" s="163" t="s">
        <v>4969</v>
      </c>
      <c r="F826" s="28" t="s">
        <v>1944</v>
      </c>
      <c r="G826" s="29" t="s">
        <v>543</v>
      </c>
      <c r="H826" s="9" t="s">
        <v>8</v>
      </c>
      <c r="I826" s="9">
        <v>3</v>
      </c>
      <c r="J826" s="27"/>
      <c r="K826" s="27">
        <v>3.82</v>
      </c>
      <c r="L826" s="27"/>
      <c r="M826" s="27"/>
      <c r="N826" s="27" t="e">
        <f t="shared" si="85"/>
        <v>#DIV/0!</v>
      </c>
      <c r="O826" s="9"/>
      <c r="P826" s="9">
        <v>3</v>
      </c>
      <c r="Q826" s="9"/>
      <c r="R826" s="9"/>
      <c r="S826" s="26">
        <f t="shared" si="91"/>
        <v>0</v>
      </c>
      <c r="T826" s="26">
        <f t="shared" si="86"/>
        <v>0</v>
      </c>
      <c r="U826" s="26">
        <f t="shared" si="87"/>
        <v>0</v>
      </c>
      <c r="V826" s="26">
        <f t="shared" si="88"/>
        <v>0</v>
      </c>
      <c r="W826" s="26">
        <f t="shared" si="89"/>
        <v>0</v>
      </c>
      <c r="X826" s="26">
        <f t="shared" si="90"/>
        <v>0</v>
      </c>
    </row>
    <row r="827" spans="1:24">
      <c r="A827" s="27" t="s">
        <v>3535</v>
      </c>
      <c r="B827" s="27">
        <v>3.55</v>
      </c>
      <c r="C827" s="27">
        <v>3.55</v>
      </c>
      <c r="D827" s="27">
        <v>9.6270002424716896</v>
      </c>
      <c r="E827" s="163" t="s">
        <v>4970</v>
      </c>
      <c r="F827" s="28" t="s">
        <v>1976</v>
      </c>
      <c r="G827" s="29" t="s">
        <v>1977</v>
      </c>
      <c r="H827" s="9" t="s">
        <v>8</v>
      </c>
      <c r="I827" s="9">
        <v>2</v>
      </c>
      <c r="J827" s="27"/>
      <c r="K827" s="27"/>
      <c r="L827" s="27"/>
      <c r="M827" s="27">
        <v>2.11</v>
      </c>
      <c r="N827" s="27" t="e">
        <f t="shared" si="85"/>
        <v>#DIV/0!</v>
      </c>
      <c r="O827" s="9"/>
      <c r="P827" s="9"/>
      <c r="Q827" s="9"/>
      <c r="R827" s="9">
        <v>2</v>
      </c>
      <c r="S827" s="26">
        <f t="shared" si="91"/>
        <v>0</v>
      </c>
      <c r="T827" s="26">
        <f t="shared" si="86"/>
        <v>0</v>
      </c>
      <c r="U827" s="26">
        <f t="shared" si="87"/>
        <v>0</v>
      </c>
      <c r="V827" s="26">
        <f t="shared" si="88"/>
        <v>0</v>
      </c>
      <c r="W827" s="26">
        <f t="shared" si="89"/>
        <v>0</v>
      </c>
      <c r="X827" s="26">
        <f t="shared" si="90"/>
        <v>0</v>
      </c>
    </row>
    <row r="828" spans="1:24">
      <c r="A828" s="27" t="s">
        <v>3536</v>
      </c>
      <c r="B828" s="27">
        <v>3.54</v>
      </c>
      <c r="C828" s="27">
        <v>5.81</v>
      </c>
      <c r="D828" s="27">
        <v>5.7610001415014302</v>
      </c>
      <c r="E828" s="163" t="s">
        <v>4236</v>
      </c>
      <c r="F828" s="28" t="s">
        <v>1949</v>
      </c>
      <c r="G828" s="29" t="s">
        <v>1950</v>
      </c>
      <c r="H828" s="9" t="s">
        <v>8</v>
      </c>
      <c r="I828" s="9">
        <v>3</v>
      </c>
      <c r="J828" s="27">
        <v>1.54</v>
      </c>
      <c r="K828" s="27">
        <v>2</v>
      </c>
      <c r="L828" s="27"/>
      <c r="M828" s="27"/>
      <c r="N828" s="27" t="e">
        <f t="shared" si="85"/>
        <v>#DIV/0!</v>
      </c>
      <c r="O828" s="9">
        <v>1</v>
      </c>
      <c r="P828" s="9">
        <v>2</v>
      </c>
      <c r="Q828" s="9"/>
      <c r="R828" s="9"/>
      <c r="S828" s="26">
        <f t="shared" si="91"/>
        <v>0</v>
      </c>
      <c r="T828" s="26">
        <f t="shared" si="86"/>
        <v>0</v>
      </c>
      <c r="U828" s="26">
        <f t="shared" si="87"/>
        <v>0</v>
      </c>
      <c r="V828" s="26">
        <f t="shared" si="88"/>
        <v>0</v>
      </c>
      <c r="W828" s="26">
        <f t="shared" si="89"/>
        <v>0</v>
      </c>
      <c r="X828" s="26">
        <f t="shared" si="90"/>
        <v>0</v>
      </c>
    </row>
    <row r="829" spans="1:24" s="15" customFormat="1">
      <c r="A829" s="27" t="s">
        <v>3537</v>
      </c>
      <c r="B829" s="27">
        <v>3.54</v>
      </c>
      <c r="C829" s="27">
        <v>3.54</v>
      </c>
      <c r="D829" s="27">
        <v>11.069999635219601</v>
      </c>
      <c r="E829" s="163" t="s">
        <v>4971</v>
      </c>
      <c r="F829" s="28" t="s">
        <v>1951</v>
      </c>
      <c r="G829" s="29" t="s">
        <v>544</v>
      </c>
      <c r="H829" s="9" t="s">
        <v>8</v>
      </c>
      <c r="I829" s="9">
        <v>2</v>
      </c>
      <c r="J829" s="27"/>
      <c r="K829" s="27">
        <v>3.54</v>
      </c>
      <c r="L829" s="27"/>
      <c r="M829" s="27">
        <v>1.39</v>
      </c>
      <c r="N829" s="27">
        <f t="shared" si="85"/>
        <v>2.5467625899280577</v>
      </c>
      <c r="O829" s="9"/>
      <c r="P829" s="9">
        <v>2</v>
      </c>
      <c r="Q829" s="9"/>
      <c r="R829" s="9">
        <v>1</v>
      </c>
      <c r="S829" s="26">
        <f t="shared" si="91"/>
        <v>0</v>
      </c>
      <c r="T829" s="26">
        <f t="shared" si="86"/>
        <v>0</v>
      </c>
      <c r="U829" s="26">
        <f t="shared" si="87"/>
        <v>0</v>
      </c>
      <c r="V829" s="26">
        <f t="shared" si="88"/>
        <v>0</v>
      </c>
      <c r="W829" s="26">
        <f t="shared" si="89"/>
        <v>0</v>
      </c>
      <c r="X829" s="26">
        <f t="shared" si="90"/>
        <v>0</v>
      </c>
    </row>
    <row r="830" spans="1:24">
      <c r="A830" s="27" t="s">
        <v>3538</v>
      </c>
      <c r="B830" s="27">
        <v>3.5</v>
      </c>
      <c r="C830" s="27">
        <v>4.55</v>
      </c>
      <c r="D830" s="27">
        <v>12.890000641346001</v>
      </c>
      <c r="E830" s="163" t="s">
        <v>4972</v>
      </c>
      <c r="F830" s="28" t="s">
        <v>1958</v>
      </c>
      <c r="G830" s="29" t="s">
        <v>545</v>
      </c>
      <c r="H830" s="9" t="s">
        <v>8</v>
      </c>
      <c r="I830" s="9">
        <v>3</v>
      </c>
      <c r="J830" s="27">
        <v>3.2</v>
      </c>
      <c r="K830" s="27">
        <v>2.1</v>
      </c>
      <c r="L830" s="27"/>
      <c r="M830" s="27">
        <v>2.13</v>
      </c>
      <c r="N830" s="27">
        <f t="shared" si="85"/>
        <v>1.2441314553990612</v>
      </c>
      <c r="O830" s="9">
        <v>2</v>
      </c>
      <c r="P830" s="9">
        <v>1</v>
      </c>
      <c r="Q830" s="9"/>
      <c r="R830" s="9">
        <v>1</v>
      </c>
      <c r="S830" s="26">
        <f t="shared" si="91"/>
        <v>0</v>
      </c>
      <c r="T830" s="26">
        <f t="shared" si="86"/>
        <v>0</v>
      </c>
      <c r="U830" s="26">
        <f t="shared" si="87"/>
        <v>0</v>
      </c>
      <c r="V830" s="26">
        <f t="shared" si="88"/>
        <v>0</v>
      </c>
      <c r="W830" s="26">
        <f t="shared" si="89"/>
        <v>0</v>
      </c>
      <c r="X830" s="26">
        <f t="shared" si="90"/>
        <v>0</v>
      </c>
    </row>
    <row r="831" spans="1:24">
      <c r="A831" s="27" t="s">
        <v>3539</v>
      </c>
      <c r="B831" s="27">
        <v>3.5</v>
      </c>
      <c r="C831" s="27">
        <v>3.5</v>
      </c>
      <c r="D831" s="27">
        <v>5.14900013804436</v>
      </c>
      <c r="E831" s="163" t="s">
        <v>4974</v>
      </c>
      <c r="F831" s="28" t="s">
        <v>1978</v>
      </c>
      <c r="G831" s="29" t="s">
        <v>1979</v>
      </c>
      <c r="H831" s="9" t="s">
        <v>8</v>
      </c>
      <c r="I831" s="9">
        <v>2</v>
      </c>
      <c r="J831" s="27"/>
      <c r="K831" s="27"/>
      <c r="L831" s="27">
        <v>3.62</v>
      </c>
      <c r="M831" s="27"/>
      <c r="N831" s="27" t="e">
        <f t="shared" si="85"/>
        <v>#DIV/0!</v>
      </c>
      <c r="O831" s="9"/>
      <c r="P831" s="9"/>
      <c r="Q831" s="9">
        <v>2</v>
      </c>
      <c r="R831" s="9"/>
      <c r="S831" s="26">
        <f t="shared" si="91"/>
        <v>0</v>
      </c>
      <c r="T831" s="26">
        <f t="shared" si="86"/>
        <v>0</v>
      </c>
      <c r="U831" s="26">
        <f t="shared" si="87"/>
        <v>0</v>
      </c>
      <c r="V831" s="26">
        <f t="shared" si="88"/>
        <v>0</v>
      </c>
      <c r="W831" s="26">
        <f t="shared" si="89"/>
        <v>0</v>
      </c>
      <c r="X831" s="26">
        <f t="shared" si="90"/>
        <v>0</v>
      </c>
    </row>
    <row r="832" spans="1:24">
      <c r="A832" s="27" t="s">
        <v>3540</v>
      </c>
      <c r="B832" s="27">
        <v>3.5</v>
      </c>
      <c r="C832" s="27">
        <v>3.5</v>
      </c>
      <c r="D832" s="27">
        <v>6.3689999282360104</v>
      </c>
      <c r="E832" s="163" t="s">
        <v>4973</v>
      </c>
      <c r="F832" s="28" t="s">
        <v>1956</v>
      </c>
      <c r="G832" s="29" t="s">
        <v>1957</v>
      </c>
      <c r="H832" s="9" t="s">
        <v>8</v>
      </c>
      <c r="I832" s="9">
        <v>3</v>
      </c>
      <c r="J832" s="27"/>
      <c r="K832" s="27">
        <v>2.95</v>
      </c>
      <c r="L832" s="27">
        <v>2.66</v>
      </c>
      <c r="M832" s="27">
        <v>2</v>
      </c>
      <c r="N832" s="27">
        <f t="shared" si="85"/>
        <v>1.2660944206008584</v>
      </c>
      <c r="O832" s="9"/>
      <c r="P832" s="9">
        <v>2</v>
      </c>
      <c r="Q832" s="9">
        <v>2</v>
      </c>
      <c r="R832" s="9">
        <v>1</v>
      </c>
      <c r="S832" s="26">
        <f t="shared" si="91"/>
        <v>0</v>
      </c>
      <c r="T832" s="26">
        <f t="shared" si="86"/>
        <v>0</v>
      </c>
      <c r="U832" s="26">
        <f t="shared" si="87"/>
        <v>0</v>
      </c>
      <c r="V832" s="26">
        <f t="shared" si="88"/>
        <v>0</v>
      </c>
      <c r="W832" s="26">
        <f t="shared" si="89"/>
        <v>0</v>
      </c>
      <c r="X832" s="26">
        <f t="shared" si="90"/>
        <v>0</v>
      </c>
    </row>
    <row r="833" spans="1:24">
      <c r="A833" s="27" t="s">
        <v>3541</v>
      </c>
      <c r="B833" s="27">
        <v>3.49</v>
      </c>
      <c r="C833" s="27">
        <v>3.5</v>
      </c>
      <c r="D833" s="27">
        <v>12.600000202655799</v>
      </c>
      <c r="E833" s="163" t="s">
        <v>4976</v>
      </c>
      <c r="F833" s="28" t="s">
        <v>1955</v>
      </c>
      <c r="G833" s="29" t="s">
        <v>546</v>
      </c>
      <c r="H833" s="9" t="s">
        <v>8</v>
      </c>
      <c r="I833" s="9">
        <v>3</v>
      </c>
      <c r="J833" s="27"/>
      <c r="K833" s="27"/>
      <c r="L833" s="27">
        <v>2</v>
      </c>
      <c r="M833" s="27">
        <v>2.95</v>
      </c>
      <c r="N833" s="27" t="e">
        <f t="shared" si="85"/>
        <v>#DIV/0!</v>
      </c>
      <c r="O833" s="9"/>
      <c r="P833" s="9"/>
      <c r="Q833" s="9">
        <v>1</v>
      </c>
      <c r="R833" s="9">
        <v>2</v>
      </c>
      <c r="S833" s="26">
        <f t="shared" si="91"/>
        <v>0</v>
      </c>
      <c r="T833" s="26">
        <f t="shared" si="86"/>
        <v>0</v>
      </c>
      <c r="U833" s="26">
        <f t="shared" si="87"/>
        <v>0</v>
      </c>
      <c r="V833" s="26">
        <f t="shared" si="88"/>
        <v>0</v>
      </c>
      <c r="W833" s="26">
        <f t="shared" si="89"/>
        <v>0</v>
      </c>
      <c r="X833" s="26">
        <f t="shared" si="90"/>
        <v>0</v>
      </c>
    </row>
    <row r="834" spans="1:24">
      <c r="A834" s="27" t="s">
        <v>3542</v>
      </c>
      <c r="B834" s="27">
        <v>3.49</v>
      </c>
      <c r="C834" s="27">
        <v>3.49</v>
      </c>
      <c r="D834" s="27">
        <v>8.7109997868537903</v>
      </c>
      <c r="E834" s="163" t="s">
        <v>4975</v>
      </c>
      <c r="F834" s="28" t="s">
        <v>1954</v>
      </c>
      <c r="G834" s="29" t="s">
        <v>547</v>
      </c>
      <c r="H834" s="9" t="s">
        <v>8</v>
      </c>
      <c r="I834" s="9">
        <v>2</v>
      </c>
      <c r="J834" s="27"/>
      <c r="K834" s="27">
        <v>3.76</v>
      </c>
      <c r="L834" s="27"/>
      <c r="M834" s="27"/>
      <c r="N834" s="27" t="e">
        <f t="shared" si="85"/>
        <v>#DIV/0!</v>
      </c>
      <c r="O834" s="9"/>
      <c r="P834" s="9">
        <v>2</v>
      </c>
      <c r="Q834" s="9"/>
      <c r="R834" s="9"/>
      <c r="S834" s="26">
        <f t="shared" si="91"/>
        <v>0</v>
      </c>
      <c r="T834" s="26">
        <f t="shared" si="86"/>
        <v>0</v>
      </c>
      <c r="U834" s="26">
        <f t="shared" si="87"/>
        <v>0</v>
      </c>
      <c r="V834" s="26">
        <f t="shared" si="88"/>
        <v>0</v>
      </c>
      <c r="W834" s="26">
        <f t="shared" si="89"/>
        <v>0</v>
      </c>
      <c r="X834" s="26">
        <f t="shared" si="90"/>
        <v>0</v>
      </c>
    </row>
    <row r="835" spans="1:24">
      <c r="A835" s="27" t="s">
        <v>3544</v>
      </c>
      <c r="B835" s="27">
        <v>3.47</v>
      </c>
      <c r="C835" s="27">
        <v>3.47</v>
      </c>
      <c r="D835" s="27">
        <v>17.8200006484985</v>
      </c>
      <c r="E835" s="163" t="s">
        <v>4977</v>
      </c>
      <c r="F835" s="28" t="s">
        <v>1961</v>
      </c>
      <c r="G835" s="29" t="s">
        <v>548</v>
      </c>
      <c r="H835" s="9" t="s">
        <v>8</v>
      </c>
      <c r="I835" s="9">
        <v>3</v>
      </c>
      <c r="J835" s="27">
        <v>2.84</v>
      </c>
      <c r="K835" s="27">
        <v>2</v>
      </c>
      <c r="L835" s="27">
        <v>2</v>
      </c>
      <c r="M835" s="27">
        <v>0.75</v>
      </c>
      <c r="N835" s="27">
        <f t="shared" ref="N835:N898" si="92">AVERAGE(J835:K835)/AVERAGE(L835:M835)</f>
        <v>1.76</v>
      </c>
      <c r="O835" s="9">
        <v>2</v>
      </c>
      <c r="P835" s="9">
        <v>1</v>
      </c>
      <c r="Q835" s="9">
        <v>2</v>
      </c>
      <c r="R835" s="9">
        <v>1</v>
      </c>
      <c r="S835" s="26">
        <f t="shared" si="91"/>
        <v>0</v>
      </c>
      <c r="T835" s="26">
        <f t="shared" ref="T835:T898" si="93">COUNTIFS(L835,"&gt;3.99",M835,"&gt;3.99",J835,"",K835,"")</f>
        <v>0</v>
      </c>
      <c r="U835" s="26">
        <f t="shared" ref="U835:U898" si="94">COUNTIF(S835:T835,"1")</f>
        <v>0</v>
      </c>
      <c r="V835" s="26">
        <f t="shared" ref="V835:V898" si="95">COUNTIFS(J835,"&gt;3.99",K835,"&gt;3.99",N835,"&gt;1.999")</f>
        <v>0</v>
      </c>
      <c r="W835" s="26">
        <f t="shared" ref="W835:W898" si="96">COUNTIFS(J835,"&gt;3.99",K835,"&gt;3.99",L835,"",M835,"")</f>
        <v>0</v>
      </c>
      <c r="X835" s="26">
        <f t="shared" ref="X835:X898" si="97">COUNTIF(V835:W835,"1")</f>
        <v>0</v>
      </c>
    </row>
    <row r="836" spans="1:24">
      <c r="A836" s="27" t="s">
        <v>3545</v>
      </c>
      <c r="B836" s="27">
        <v>3.46</v>
      </c>
      <c r="C836" s="27">
        <v>3.46</v>
      </c>
      <c r="D836" s="27">
        <v>8.0899998545646703</v>
      </c>
      <c r="E836" s="163" t="s">
        <v>4978</v>
      </c>
      <c r="F836" s="28" t="s">
        <v>1973</v>
      </c>
      <c r="G836" s="29" t="s">
        <v>1972</v>
      </c>
      <c r="H836" s="9" t="s">
        <v>8</v>
      </c>
      <c r="I836" s="9">
        <v>2</v>
      </c>
      <c r="J836" s="27"/>
      <c r="K836" s="27">
        <v>1.24</v>
      </c>
      <c r="L836" s="27"/>
      <c r="M836" s="27">
        <v>2</v>
      </c>
      <c r="N836" s="27">
        <f t="shared" si="92"/>
        <v>0.62</v>
      </c>
      <c r="O836" s="9"/>
      <c r="P836" s="9">
        <v>1</v>
      </c>
      <c r="Q836" s="9"/>
      <c r="R836" s="9">
        <v>1</v>
      </c>
      <c r="S836" s="26">
        <f t="shared" si="91"/>
        <v>0</v>
      </c>
      <c r="T836" s="26">
        <f t="shared" si="93"/>
        <v>0</v>
      </c>
      <c r="U836" s="26">
        <f t="shared" si="94"/>
        <v>0</v>
      </c>
      <c r="V836" s="26">
        <f t="shared" si="95"/>
        <v>0</v>
      </c>
      <c r="W836" s="26">
        <f t="shared" si="96"/>
        <v>0</v>
      </c>
      <c r="X836" s="26">
        <f t="shared" si="97"/>
        <v>0</v>
      </c>
    </row>
    <row r="837" spans="1:24">
      <c r="A837" s="27" t="s">
        <v>3546</v>
      </c>
      <c r="B837" s="27">
        <v>3.44</v>
      </c>
      <c r="C837" s="27">
        <v>10.38</v>
      </c>
      <c r="D837" s="27">
        <v>38.859999179840102</v>
      </c>
      <c r="E837" s="163" t="s">
        <v>4237</v>
      </c>
      <c r="F837" s="28" t="s">
        <v>1974</v>
      </c>
      <c r="G837" s="29" t="s">
        <v>1971</v>
      </c>
      <c r="H837" s="9" t="s">
        <v>8</v>
      </c>
      <c r="I837" s="9">
        <v>5</v>
      </c>
      <c r="J837" s="27">
        <v>8.52</v>
      </c>
      <c r="K837" s="27">
        <v>4.49</v>
      </c>
      <c r="L837" s="27">
        <v>2</v>
      </c>
      <c r="M837" s="27">
        <v>2</v>
      </c>
      <c r="N837" s="27">
        <f t="shared" si="92"/>
        <v>3.2524999999999999</v>
      </c>
      <c r="O837" s="9">
        <v>5</v>
      </c>
      <c r="P837" s="9">
        <v>3</v>
      </c>
      <c r="Q837" s="9">
        <v>4</v>
      </c>
      <c r="R837" s="9">
        <v>3</v>
      </c>
      <c r="S837" s="26">
        <f t="shared" si="91"/>
        <v>0</v>
      </c>
      <c r="T837" s="26">
        <f t="shared" si="93"/>
        <v>0</v>
      </c>
      <c r="U837" s="26">
        <f t="shared" si="94"/>
        <v>0</v>
      </c>
      <c r="V837" s="26">
        <f t="shared" si="95"/>
        <v>1</v>
      </c>
      <c r="W837" s="26">
        <f t="shared" si="96"/>
        <v>0</v>
      </c>
      <c r="X837" s="26">
        <f t="shared" si="97"/>
        <v>1</v>
      </c>
    </row>
    <row r="838" spans="1:24">
      <c r="A838" s="27" t="s">
        <v>3547</v>
      </c>
      <c r="B838" s="27">
        <v>3.43</v>
      </c>
      <c r="C838" s="27">
        <v>3.44</v>
      </c>
      <c r="D838" s="27">
        <v>9.8590001463890093</v>
      </c>
      <c r="E838" s="163" t="s">
        <v>4979</v>
      </c>
      <c r="F838" s="28" t="s">
        <v>1975</v>
      </c>
      <c r="G838" s="29" t="s">
        <v>549</v>
      </c>
      <c r="H838" s="9" t="s">
        <v>8</v>
      </c>
      <c r="I838" s="9">
        <v>3</v>
      </c>
      <c r="J838" s="27">
        <v>0.67</v>
      </c>
      <c r="K838" s="27">
        <v>2.4500000000000002</v>
      </c>
      <c r="L838" s="27"/>
      <c r="M838" s="27"/>
      <c r="N838" s="27" t="e">
        <f t="shared" si="92"/>
        <v>#DIV/0!</v>
      </c>
      <c r="O838" s="9">
        <v>1</v>
      </c>
      <c r="P838" s="9">
        <v>2</v>
      </c>
      <c r="Q838" s="9"/>
      <c r="R838" s="9"/>
      <c r="S838" s="26">
        <f t="shared" si="91"/>
        <v>0</v>
      </c>
      <c r="T838" s="26">
        <f t="shared" si="93"/>
        <v>0</v>
      </c>
      <c r="U838" s="26">
        <f t="shared" si="94"/>
        <v>0</v>
      </c>
      <c r="V838" s="26">
        <f t="shared" si="95"/>
        <v>0</v>
      </c>
      <c r="W838" s="26">
        <f t="shared" si="96"/>
        <v>0</v>
      </c>
      <c r="X838" s="26">
        <f t="shared" si="97"/>
        <v>0</v>
      </c>
    </row>
    <row r="839" spans="1:24" s="15" customFormat="1">
      <c r="A839" s="27" t="s">
        <v>3548</v>
      </c>
      <c r="B839" s="27">
        <v>3.42</v>
      </c>
      <c r="C839" s="27">
        <v>3.42</v>
      </c>
      <c r="D839" s="27">
        <v>5.2560001611709604</v>
      </c>
      <c r="E839" s="163" t="s">
        <v>4980</v>
      </c>
      <c r="F839" s="28" t="s">
        <v>1969</v>
      </c>
      <c r="G839" s="29" t="s">
        <v>1970</v>
      </c>
      <c r="H839" s="9" t="s">
        <v>8</v>
      </c>
      <c r="I839" s="9">
        <v>2</v>
      </c>
      <c r="J839" s="27">
        <v>0.56000000000000005</v>
      </c>
      <c r="K839" s="27">
        <v>2.73</v>
      </c>
      <c r="L839" s="27"/>
      <c r="M839" s="27"/>
      <c r="N839" s="27" t="e">
        <f t="shared" si="92"/>
        <v>#DIV/0!</v>
      </c>
      <c r="O839" s="9">
        <v>0</v>
      </c>
      <c r="P839" s="9">
        <v>2</v>
      </c>
      <c r="Q839" s="9"/>
      <c r="R839" s="9"/>
      <c r="S839" s="26">
        <f t="shared" si="91"/>
        <v>0</v>
      </c>
      <c r="T839" s="26">
        <f t="shared" si="93"/>
        <v>0</v>
      </c>
      <c r="U839" s="26">
        <f t="shared" si="94"/>
        <v>0</v>
      </c>
      <c r="V839" s="26">
        <f t="shared" si="95"/>
        <v>0</v>
      </c>
      <c r="W839" s="26">
        <f t="shared" si="96"/>
        <v>0</v>
      </c>
      <c r="X839" s="26">
        <f t="shared" si="97"/>
        <v>0</v>
      </c>
    </row>
    <row r="840" spans="1:24">
      <c r="A840" s="27" t="s">
        <v>3543</v>
      </c>
      <c r="B840" s="27">
        <v>3.41</v>
      </c>
      <c r="C840" s="27">
        <v>3.41</v>
      </c>
      <c r="D840" s="27">
        <v>1.2910000048577801</v>
      </c>
      <c r="E840" s="163" t="s">
        <v>4981</v>
      </c>
      <c r="F840" s="28" t="s">
        <v>1952</v>
      </c>
      <c r="G840" s="29" t="s">
        <v>1953</v>
      </c>
      <c r="H840" s="9" t="s">
        <v>8</v>
      </c>
      <c r="I840" s="9">
        <v>2</v>
      </c>
      <c r="J840" s="27"/>
      <c r="K840" s="27"/>
      <c r="L840" s="27"/>
      <c r="M840" s="27">
        <v>3.84</v>
      </c>
      <c r="N840" s="27" t="e">
        <f t="shared" si="92"/>
        <v>#DIV/0!</v>
      </c>
      <c r="O840" s="9"/>
      <c r="P840" s="9"/>
      <c r="Q840" s="9"/>
      <c r="R840" s="9">
        <v>2</v>
      </c>
      <c r="S840" s="26">
        <f t="shared" si="91"/>
        <v>0</v>
      </c>
      <c r="T840" s="26">
        <f t="shared" si="93"/>
        <v>0</v>
      </c>
      <c r="U840" s="26">
        <f t="shared" si="94"/>
        <v>0</v>
      </c>
      <c r="V840" s="26">
        <f t="shared" si="95"/>
        <v>0</v>
      </c>
      <c r="W840" s="26">
        <f t="shared" si="96"/>
        <v>0</v>
      </c>
      <c r="X840" s="26">
        <f t="shared" si="97"/>
        <v>0</v>
      </c>
    </row>
    <row r="841" spans="1:24">
      <c r="A841" s="27" t="s">
        <v>3549</v>
      </c>
      <c r="B841" s="27">
        <v>3.4</v>
      </c>
      <c r="C841" s="27">
        <v>3.4</v>
      </c>
      <c r="D841" s="27">
        <v>4.0780000388622302</v>
      </c>
      <c r="E841" s="163" t="s">
        <v>4982</v>
      </c>
      <c r="F841" s="28" t="s">
        <v>1968</v>
      </c>
      <c r="G841" s="29" t="s">
        <v>550</v>
      </c>
      <c r="H841" s="9" t="s">
        <v>8</v>
      </c>
      <c r="I841" s="9">
        <v>2</v>
      </c>
      <c r="J841" s="27"/>
      <c r="K841" s="27">
        <v>3.92</v>
      </c>
      <c r="L841" s="27"/>
      <c r="M841" s="27"/>
      <c r="N841" s="27" t="e">
        <f t="shared" si="92"/>
        <v>#DIV/0!</v>
      </c>
      <c r="O841" s="9"/>
      <c r="P841" s="9">
        <v>2</v>
      </c>
      <c r="Q841" s="9"/>
      <c r="R841" s="9"/>
      <c r="S841" s="26">
        <f t="shared" ref="S841:S904" si="98">COUNTIFS(L841,"&gt;3.99",M841,"&gt;3.99",N841,"&lt;0.501")</f>
        <v>0</v>
      </c>
      <c r="T841" s="26">
        <f t="shared" si="93"/>
        <v>0</v>
      </c>
      <c r="U841" s="26">
        <f t="shared" si="94"/>
        <v>0</v>
      </c>
      <c r="V841" s="26">
        <f t="shared" si="95"/>
        <v>0</v>
      </c>
      <c r="W841" s="26">
        <f t="shared" si="96"/>
        <v>0</v>
      </c>
      <c r="X841" s="26">
        <f t="shared" si="97"/>
        <v>0</v>
      </c>
    </row>
    <row r="842" spans="1:24">
      <c r="A842" s="27" t="s">
        <v>3550</v>
      </c>
      <c r="B842" s="27">
        <v>3.38</v>
      </c>
      <c r="C842" s="27">
        <v>3.38</v>
      </c>
      <c r="D842" s="27">
        <v>14.8399993777275</v>
      </c>
      <c r="E842" s="163" t="s">
        <v>4983</v>
      </c>
      <c r="F842" s="28" t="s">
        <v>1967</v>
      </c>
      <c r="G842" s="29" t="s">
        <v>551</v>
      </c>
      <c r="H842" s="9" t="s">
        <v>8</v>
      </c>
      <c r="I842" s="9">
        <v>2</v>
      </c>
      <c r="J842" s="27">
        <v>2</v>
      </c>
      <c r="K842" s="27"/>
      <c r="L842" s="27">
        <v>3.64</v>
      </c>
      <c r="M842" s="27">
        <v>2</v>
      </c>
      <c r="N842" s="27">
        <f t="shared" si="92"/>
        <v>0.70921985815602828</v>
      </c>
      <c r="O842" s="9">
        <v>1</v>
      </c>
      <c r="P842" s="9"/>
      <c r="Q842" s="9">
        <v>2</v>
      </c>
      <c r="R842" s="9">
        <v>1</v>
      </c>
      <c r="S842" s="26">
        <f t="shared" si="98"/>
        <v>0</v>
      </c>
      <c r="T842" s="26">
        <f t="shared" si="93"/>
        <v>0</v>
      </c>
      <c r="U842" s="26">
        <f t="shared" si="94"/>
        <v>0</v>
      </c>
      <c r="V842" s="26">
        <f t="shared" si="95"/>
        <v>0</v>
      </c>
      <c r="W842" s="26">
        <f t="shared" si="96"/>
        <v>0</v>
      </c>
      <c r="X842" s="26">
        <f t="shared" si="97"/>
        <v>0</v>
      </c>
    </row>
    <row r="843" spans="1:24">
      <c r="A843" s="27" t="s">
        <v>3551</v>
      </c>
      <c r="B843" s="27">
        <v>3.37</v>
      </c>
      <c r="C843" s="27">
        <v>3.37</v>
      </c>
      <c r="D843" s="27">
        <v>6.0690000653266898</v>
      </c>
      <c r="E843" s="163" t="s">
        <v>4984</v>
      </c>
      <c r="F843" s="28" t="s">
        <v>1980</v>
      </c>
      <c r="G843" s="29" t="s">
        <v>552</v>
      </c>
      <c r="H843" s="9" t="s">
        <v>8</v>
      </c>
      <c r="I843" s="9">
        <v>2</v>
      </c>
      <c r="J843" s="27"/>
      <c r="K843" s="27"/>
      <c r="L843" s="27">
        <v>2</v>
      </c>
      <c r="M843" s="27">
        <v>3.47</v>
      </c>
      <c r="N843" s="27" t="e">
        <f t="shared" si="92"/>
        <v>#DIV/0!</v>
      </c>
      <c r="O843" s="9"/>
      <c r="P843" s="9"/>
      <c r="Q843" s="9">
        <v>1</v>
      </c>
      <c r="R843" s="9">
        <v>2</v>
      </c>
      <c r="S843" s="26">
        <f t="shared" si="98"/>
        <v>0</v>
      </c>
      <c r="T843" s="26">
        <f t="shared" si="93"/>
        <v>0</v>
      </c>
      <c r="U843" s="26">
        <f t="shared" si="94"/>
        <v>0</v>
      </c>
      <c r="V843" s="26">
        <f t="shared" si="95"/>
        <v>0</v>
      </c>
      <c r="W843" s="26">
        <f t="shared" si="96"/>
        <v>0</v>
      </c>
      <c r="X843" s="26">
        <f t="shared" si="97"/>
        <v>0</v>
      </c>
    </row>
    <row r="844" spans="1:24">
      <c r="A844" s="27" t="s">
        <v>3552</v>
      </c>
      <c r="B844" s="27">
        <v>3.35</v>
      </c>
      <c r="C844" s="27">
        <v>3.35</v>
      </c>
      <c r="D844" s="27">
        <v>6.6480003297328896</v>
      </c>
      <c r="E844" s="163" t="s">
        <v>4986</v>
      </c>
      <c r="F844" s="28" t="s">
        <v>1966</v>
      </c>
      <c r="G844" s="29" t="s">
        <v>553</v>
      </c>
      <c r="H844" s="9" t="s">
        <v>8</v>
      </c>
      <c r="I844" s="9">
        <v>2</v>
      </c>
      <c r="J844" s="27"/>
      <c r="K844" s="27"/>
      <c r="L844" s="27">
        <v>3.43</v>
      </c>
      <c r="M844" s="27">
        <v>2.0099999999999998</v>
      </c>
      <c r="N844" s="27" t="e">
        <f t="shared" si="92"/>
        <v>#DIV/0!</v>
      </c>
      <c r="O844" s="9"/>
      <c r="P844" s="9"/>
      <c r="Q844" s="9">
        <v>2</v>
      </c>
      <c r="R844" s="9">
        <v>1</v>
      </c>
      <c r="S844" s="26">
        <f t="shared" si="98"/>
        <v>0</v>
      </c>
      <c r="T844" s="26">
        <f t="shared" si="93"/>
        <v>0</v>
      </c>
      <c r="U844" s="26">
        <f t="shared" si="94"/>
        <v>0</v>
      </c>
      <c r="V844" s="26">
        <f t="shared" si="95"/>
        <v>0</v>
      </c>
      <c r="W844" s="26">
        <f t="shared" si="96"/>
        <v>0</v>
      </c>
      <c r="X844" s="26">
        <f t="shared" si="97"/>
        <v>0</v>
      </c>
    </row>
    <row r="845" spans="1:24">
      <c r="A845" s="27" t="s">
        <v>3553</v>
      </c>
      <c r="B845" s="27">
        <v>3.35</v>
      </c>
      <c r="C845" s="27">
        <v>3.35</v>
      </c>
      <c r="D845" s="27">
        <v>7.67399966716766</v>
      </c>
      <c r="E845" s="163" t="s">
        <v>4985</v>
      </c>
      <c r="F845" s="28" t="s">
        <v>1965</v>
      </c>
      <c r="G845" s="29" t="s">
        <v>1962</v>
      </c>
      <c r="H845" s="9" t="s">
        <v>8</v>
      </c>
      <c r="I845" s="9">
        <v>2</v>
      </c>
      <c r="J845" s="27"/>
      <c r="K845" s="27">
        <v>3.21</v>
      </c>
      <c r="L845" s="27"/>
      <c r="M845" s="27"/>
      <c r="N845" s="27" t="e">
        <f t="shared" si="92"/>
        <v>#DIV/0!</v>
      </c>
      <c r="O845" s="9"/>
      <c r="P845" s="9">
        <v>1</v>
      </c>
      <c r="Q845" s="9"/>
      <c r="R845" s="9"/>
      <c r="S845" s="26">
        <f t="shared" si="98"/>
        <v>0</v>
      </c>
      <c r="T845" s="26">
        <f t="shared" si="93"/>
        <v>0</v>
      </c>
      <c r="U845" s="26">
        <f t="shared" si="94"/>
        <v>0</v>
      </c>
      <c r="V845" s="26">
        <f t="shared" si="95"/>
        <v>0</v>
      </c>
      <c r="W845" s="26">
        <f t="shared" si="96"/>
        <v>0</v>
      </c>
      <c r="X845" s="26">
        <f t="shared" si="97"/>
        <v>0</v>
      </c>
    </row>
    <row r="846" spans="1:24">
      <c r="A846" s="27" t="s">
        <v>3554</v>
      </c>
      <c r="B846" s="27">
        <v>3.34</v>
      </c>
      <c r="C846" s="27">
        <v>37.729999999999997</v>
      </c>
      <c r="D846" s="27">
        <v>57.020002603530898</v>
      </c>
      <c r="E846" s="163" t="s">
        <v>4987</v>
      </c>
      <c r="F846" s="28" t="s">
        <v>1964</v>
      </c>
      <c r="G846" s="29" t="s">
        <v>554</v>
      </c>
      <c r="H846" s="9" t="s">
        <v>8</v>
      </c>
      <c r="I846" s="9">
        <v>27</v>
      </c>
      <c r="J846" s="27"/>
      <c r="K846" s="27"/>
      <c r="L846" s="27">
        <v>3.4</v>
      </c>
      <c r="M846" s="27">
        <v>2.08</v>
      </c>
      <c r="N846" s="27" t="e">
        <f t="shared" si="92"/>
        <v>#DIV/0!</v>
      </c>
      <c r="O846" s="9"/>
      <c r="P846" s="9"/>
      <c r="Q846" s="9">
        <v>20</v>
      </c>
      <c r="R846" s="9">
        <v>19</v>
      </c>
      <c r="S846" s="26">
        <f t="shared" si="98"/>
        <v>0</v>
      </c>
      <c r="T846" s="26">
        <f t="shared" si="93"/>
        <v>0</v>
      </c>
      <c r="U846" s="26">
        <f t="shared" si="94"/>
        <v>0</v>
      </c>
      <c r="V846" s="26">
        <f t="shared" si="95"/>
        <v>0</v>
      </c>
      <c r="W846" s="26">
        <f t="shared" si="96"/>
        <v>0</v>
      </c>
      <c r="X846" s="26">
        <f t="shared" si="97"/>
        <v>0</v>
      </c>
    </row>
    <row r="847" spans="1:24">
      <c r="A847" s="27" t="s">
        <v>3555</v>
      </c>
      <c r="B847" s="27">
        <v>3.32</v>
      </c>
      <c r="C847" s="27">
        <v>3.32</v>
      </c>
      <c r="D847" s="27">
        <v>10.639999806881001</v>
      </c>
      <c r="E847" s="163" t="s">
        <v>4988</v>
      </c>
      <c r="F847" s="28" t="s">
        <v>1963</v>
      </c>
      <c r="G847" s="29" t="s">
        <v>555</v>
      </c>
      <c r="H847" s="9" t="s">
        <v>8</v>
      </c>
      <c r="I847" s="9">
        <v>2</v>
      </c>
      <c r="J847" s="27"/>
      <c r="K847" s="27">
        <v>3.79</v>
      </c>
      <c r="L847" s="27"/>
      <c r="M847" s="27"/>
      <c r="N847" s="27" t="e">
        <f t="shared" si="92"/>
        <v>#DIV/0!</v>
      </c>
      <c r="O847" s="9"/>
      <c r="P847" s="9">
        <v>2</v>
      </c>
      <c r="Q847" s="9"/>
      <c r="R847" s="9"/>
      <c r="S847" s="26">
        <f t="shared" si="98"/>
        <v>0</v>
      </c>
      <c r="T847" s="26">
        <f t="shared" si="93"/>
        <v>0</v>
      </c>
      <c r="U847" s="26">
        <f t="shared" si="94"/>
        <v>0</v>
      </c>
      <c r="V847" s="26">
        <f t="shared" si="95"/>
        <v>0</v>
      </c>
      <c r="W847" s="26">
        <f t="shared" si="96"/>
        <v>0</v>
      </c>
      <c r="X847" s="26">
        <f t="shared" si="97"/>
        <v>0</v>
      </c>
    </row>
    <row r="848" spans="1:24">
      <c r="A848" s="27" t="s">
        <v>3556</v>
      </c>
      <c r="B848" s="27">
        <v>3.31</v>
      </c>
      <c r="C848" s="27">
        <v>3.31</v>
      </c>
      <c r="D848" s="27">
        <v>2.0409999415278399</v>
      </c>
      <c r="E848" s="163" t="s">
        <v>4989</v>
      </c>
      <c r="F848" s="28" t="s">
        <v>1989</v>
      </c>
      <c r="G848" s="29" t="s">
        <v>1981</v>
      </c>
      <c r="H848" s="9" t="s">
        <v>8</v>
      </c>
      <c r="I848" s="9">
        <v>2</v>
      </c>
      <c r="J848" s="27"/>
      <c r="K848" s="27"/>
      <c r="L848" s="27">
        <v>3.41</v>
      </c>
      <c r="M848" s="27">
        <v>0.79</v>
      </c>
      <c r="N848" s="27" t="e">
        <f t="shared" si="92"/>
        <v>#DIV/0!</v>
      </c>
      <c r="O848" s="9"/>
      <c r="P848" s="9"/>
      <c r="Q848" s="9">
        <v>2</v>
      </c>
      <c r="R848" s="9">
        <v>1</v>
      </c>
      <c r="S848" s="26">
        <f t="shared" si="98"/>
        <v>0</v>
      </c>
      <c r="T848" s="26">
        <f t="shared" si="93"/>
        <v>0</v>
      </c>
      <c r="U848" s="26">
        <f t="shared" si="94"/>
        <v>0</v>
      </c>
      <c r="V848" s="26">
        <f t="shared" si="95"/>
        <v>0</v>
      </c>
      <c r="W848" s="26">
        <f t="shared" si="96"/>
        <v>0</v>
      </c>
      <c r="X848" s="26">
        <f t="shared" si="97"/>
        <v>0</v>
      </c>
    </row>
    <row r="849" spans="1:24">
      <c r="A849" s="27" t="s">
        <v>3557</v>
      </c>
      <c r="B849" s="27">
        <v>3.3</v>
      </c>
      <c r="C849" s="27">
        <v>3.3</v>
      </c>
      <c r="D849" s="27">
        <v>7.1979999542236301</v>
      </c>
      <c r="E849" s="163" t="s">
        <v>4990</v>
      </c>
      <c r="F849" s="28" t="s">
        <v>1984</v>
      </c>
      <c r="G849" s="29" t="s">
        <v>556</v>
      </c>
      <c r="H849" s="9" t="s">
        <v>8</v>
      </c>
      <c r="I849" s="9">
        <v>2</v>
      </c>
      <c r="J849" s="27">
        <v>1.64</v>
      </c>
      <c r="K849" s="27">
        <v>1.01</v>
      </c>
      <c r="L849" s="27">
        <v>2.06</v>
      </c>
      <c r="M849" s="27">
        <v>1.0900000000000001</v>
      </c>
      <c r="N849" s="27">
        <f t="shared" si="92"/>
        <v>0.84126984126984117</v>
      </c>
      <c r="O849" s="9">
        <v>1</v>
      </c>
      <c r="P849" s="9">
        <v>1</v>
      </c>
      <c r="Q849" s="9">
        <v>1</v>
      </c>
      <c r="R849" s="9">
        <v>1</v>
      </c>
      <c r="S849" s="26">
        <f t="shared" si="98"/>
        <v>0</v>
      </c>
      <c r="T849" s="26">
        <f t="shared" si="93"/>
        <v>0</v>
      </c>
      <c r="U849" s="26">
        <f t="shared" si="94"/>
        <v>0</v>
      </c>
      <c r="V849" s="26">
        <f t="shared" si="95"/>
        <v>0</v>
      </c>
      <c r="W849" s="26">
        <f t="shared" si="96"/>
        <v>0</v>
      </c>
      <c r="X849" s="26">
        <f t="shared" si="97"/>
        <v>0</v>
      </c>
    </row>
    <row r="850" spans="1:24">
      <c r="A850" s="27" t="s">
        <v>3558</v>
      </c>
      <c r="B850" s="27">
        <v>3.3</v>
      </c>
      <c r="C850" s="27">
        <v>3.3</v>
      </c>
      <c r="D850" s="27">
        <v>4.74199987947941</v>
      </c>
      <c r="E850" s="163" t="s">
        <v>4991</v>
      </c>
      <c r="F850" s="28" t="s">
        <v>1985</v>
      </c>
      <c r="G850" s="29" t="s">
        <v>557</v>
      </c>
      <c r="H850" s="9" t="s">
        <v>8</v>
      </c>
      <c r="I850" s="9">
        <v>2</v>
      </c>
      <c r="J850" s="27"/>
      <c r="K850" s="27"/>
      <c r="L850" s="27">
        <v>3.36</v>
      </c>
      <c r="M850" s="27"/>
      <c r="N850" s="27" t="e">
        <f t="shared" si="92"/>
        <v>#DIV/0!</v>
      </c>
      <c r="O850" s="9"/>
      <c r="P850" s="9"/>
      <c r="Q850" s="9">
        <v>2</v>
      </c>
      <c r="R850" s="9"/>
      <c r="S850" s="26">
        <f t="shared" si="98"/>
        <v>0</v>
      </c>
      <c r="T850" s="26">
        <f t="shared" si="93"/>
        <v>0</v>
      </c>
      <c r="U850" s="26">
        <f t="shared" si="94"/>
        <v>0</v>
      </c>
      <c r="V850" s="26">
        <f t="shared" si="95"/>
        <v>0</v>
      </c>
      <c r="W850" s="26">
        <f t="shared" si="96"/>
        <v>0</v>
      </c>
      <c r="X850" s="26">
        <f t="shared" si="97"/>
        <v>0</v>
      </c>
    </row>
    <row r="851" spans="1:24">
      <c r="A851" s="27" t="s">
        <v>3559</v>
      </c>
      <c r="B851" s="27">
        <v>3.29</v>
      </c>
      <c r="C851" s="27">
        <v>3.29</v>
      </c>
      <c r="D851" s="27">
        <v>9.6050001680851</v>
      </c>
      <c r="E851" s="163" t="s">
        <v>4992</v>
      </c>
      <c r="F851" s="28" t="s">
        <v>1986</v>
      </c>
      <c r="G851" s="29" t="s">
        <v>558</v>
      </c>
      <c r="H851" s="9" t="s">
        <v>8</v>
      </c>
      <c r="I851" s="9">
        <v>2</v>
      </c>
      <c r="J851" s="27"/>
      <c r="K851" s="27">
        <v>2</v>
      </c>
      <c r="L851" s="27">
        <v>1.1200000000000001</v>
      </c>
      <c r="M851" s="27"/>
      <c r="N851" s="27">
        <f t="shared" si="92"/>
        <v>1.7857142857142856</v>
      </c>
      <c r="O851" s="9"/>
      <c r="P851" s="9">
        <v>1</v>
      </c>
      <c r="Q851" s="9">
        <v>1</v>
      </c>
      <c r="R851" s="9"/>
      <c r="S851" s="26">
        <f t="shared" si="98"/>
        <v>0</v>
      </c>
      <c r="T851" s="26">
        <f t="shared" si="93"/>
        <v>0</v>
      </c>
      <c r="U851" s="26">
        <f t="shared" si="94"/>
        <v>0</v>
      </c>
      <c r="V851" s="26">
        <f t="shared" si="95"/>
        <v>0</v>
      </c>
      <c r="W851" s="26">
        <f t="shared" si="96"/>
        <v>0</v>
      </c>
      <c r="X851" s="26">
        <f t="shared" si="97"/>
        <v>0</v>
      </c>
    </row>
    <row r="852" spans="1:24">
      <c r="A852" s="27" t="s">
        <v>3560</v>
      </c>
      <c r="B852" s="27">
        <v>3.26</v>
      </c>
      <c r="C852" s="27">
        <v>3.26</v>
      </c>
      <c r="D852" s="27">
        <v>3.0190000310540199</v>
      </c>
      <c r="E852" s="163" t="s">
        <v>4993</v>
      </c>
      <c r="F852" s="28" t="s">
        <v>2001</v>
      </c>
      <c r="G852" s="29" t="s">
        <v>2009</v>
      </c>
      <c r="H852" s="9" t="s">
        <v>8</v>
      </c>
      <c r="I852" s="9">
        <v>2</v>
      </c>
      <c r="J852" s="27"/>
      <c r="K852" s="27">
        <v>2.15</v>
      </c>
      <c r="L852" s="27">
        <v>2.04</v>
      </c>
      <c r="M852" s="27">
        <v>3.01</v>
      </c>
      <c r="N852" s="27">
        <f t="shared" si="92"/>
        <v>0.85148514851485146</v>
      </c>
      <c r="O852" s="9"/>
      <c r="P852" s="9">
        <v>2</v>
      </c>
      <c r="Q852" s="9">
        <v>1</v>
      </c>
      <c r="R852" s="9">
        <v>2</v>
      </c>
      <c r="S852" s="26">
        <f t="shared" si="98"/>
        <v>0</v>
      </c>
      <c r="T852" s="26">
        <f t="shared" si="93"/>
        <v>0</v>
      </c>
      <c r="U852" s="26">
        <f t="shared" si="94"/>
        <v>0</v>
      </c>
      <c r="V852" s="26">
        <f t="shared" si="95"/>
        <v>0</v>
      </c>
      <c r="W852" s="26">
        <f t="shared" si="96"/>
        <v>0</v>
      </c>
      <c r="X852" s="26">
        <f t="shared" si="97"/>
        <v>0</v>
      </c>
    </row>
    <row r="853" spans="1:24">
      <c r="A853" s="27" t="s">
        <v>3561</v>
      </c>
      <c r="B853" s="27">
        <v>3.26</v>
      </c>
      <c r="C853" s="27">
        <v>3.26</v>
      </c>
      <c r="D853" s="27">
        <v>2.9079999774694398</v>
      </c>
      <c r="E853" s="163" t="s">
        <v>4994</v>
      </c>
      <c r="F853" s="28" t="s">
        <v>2010</v>
      </c>
      <c r="G853" s="29" t="s">
        <v>2011</v>
      </c>
      <c r="H853" s="9" t="s">
        <v>8</v>
      </c>
      <c r="I853" s="9">
        <v>2</v>
      </c>
      <c r="J853" s="27"/>
      <c r="K853" s="27">
        <v>3.11</v>
      </c>
      <c r="L853" s="27"/>
      <c r="M853" s="27"/>
      <c r="N853" s="27" t="e">
        <f t="shared" si="92"/>
        <v>#DIV/0!</v>
      </c>
      <c r="O853" s="9"/>
      <c r="P853" s="9">
        <v>2</v>
      </c>
      <c r="Q853" s="9"/>
      <c r="R853" s="9"/>
      <c r="S853" s="26">
        <f t="shared" si="98"/>
        <v>0</v>
      </c>
      <c r="T853" s="26">
        <f t="shared" si="93"/>
        <v>0</v>
      </c>
      <c r="U853" s="26">
        <f t="shared" si="94"/>
        <v>0</v>
      </c>
      <c r="V853" s="26">
        <f t="shared" si="95"/>
        <v>0</v>
      </c>
      <c r="W853" s="26">
        <f t="shared" si="96"/>
        <v>0</v>
      </c>
      <c r="X853" s="26">
        <f t="shared" si="97"/>
        <v>0</v>
      </c>
    </row>
    <row r="854" spans="1:24">
      <c r="A854" s="27" t="s">
        <v>3562</v>
      </c>
      <c r="B854" s="27">
        <v>3.21</v>
      </c>
      <c r="C854" s="27">
        <v>3.21</v>
      </c>
      <c r="D854" s="27">
        <v>39.8099988698959</v>
      </c>
      <c r="E854" s="163" t="s">
        <v>4995</v>
      </c>
      <c r="F854" s="28" t="s">
        <v>1987</v>
      </c>
      <c r="G854" s="29" t="s">
        <v>559</v>
      </c>
      <c r="H854" s="9" t="s">
        <v>8</v>
      </c>
      <c r="I854" s="9">
        <v>2</v>
      </c>
      <c r="J854" s="27"/>
      <c r="K854" s="27">
        <v>0.94</v>
      </c>
      <c r="L854" s="27"/>
      <c r="M854" s="27">
        <v>2.8</v>
      </c>
      <c r="N854" s="27">
        <f t="shared" si="92"/>
        <v>0.33571428571428574</v>
      </c>
      <c r="O854" s="9"/>
      <c r="P854" s="9">
        <v>1</v>
      </c>
      <c r="Q854" s="9"/>
      <c r="R854" s="9">
        <v>2</v>
      </c>
      <c r="S854" s="26">
        <f t="shared" si="98"/>
        <v>0</v>
      </c>
      <c r="T854" s="26">
        <f t="shared" si="93"/>
        <v>0</v>
      </c>
      <c r="U854" s="26">
        <f t="shared" si="94"/>
        <v>0</v>
      </c>
      <c r="V854" s="26">
        <f t="shared" si="95"/>
        <v>0</v>
      </c>
      <c r="W854" s="26">
        <f t="shared" si="96"/>
        <v>0</v>
      </c>
      <c r="X854" s="26">
        <f t="shared" si="97"/>
        <v>0</v>
      </c>
    </row>
    <row r="855" spans="1:24">
      <c r="A855" s="27" t="s">
        <v>3563</v>
      </c>
      <c r="B855" s="27">
        <v>3.21</v>
      </c>
      <c r="C855" s="27">
        <v>3.21</v>
      </c>
      <c r="D855" s="27">
        <v>4.4819999486207998</v>
      </c>
      <c r="E855" s="163" t="s">
        <v>4996</v>
      </c>
      <c r="F855" s="28" t="s">
        <v>1988</v>
      </c>
      <c r="G855" s="29" t="s">
        <v>1982</v>
      </c>
      <c r="H855" s="9" t="s">
        <v>8</v>
      </c>
      <c r="I855" s="9">
        <v>2</v>
      </c>
      <c r="J855" s="27">
        <v>1.24</v>
      </c>
      <c r="K855" s="27">
        <v>3.07</v>
      </c>
      <c r="L855" s="27">
        <v>2</v>
      </c>
      <c r="M855" s="27">
        <v>2</v>
      </c>
      <c r="N855" s="27">
        <f t="shared" si="92"/>
        <v>1.0774999999999999</v>
      </c>
      <c r="O855" s="9">
        <v>1</v>
      </c>
      <c r="P855" s="9">
        <v>2</v>
      </c>
      <c r="Q855" s="9">
        <v>1</v>
      </c>
      <c r="R855" s="9">
        <v>1</v>
      </c>
      <c r="S855" s="26">
        <f t="shared" si="98"/>
        <v>0</v>
      </c>
      <c r="T855" s="26">
        <f t="shared" si="93"/>
        <v>0</v>
      </c>
      <c r="U855" s="26">
        <f t="shared" si="94"/>
        <v>0</v>
      </c>
      <c r="V855" s="26">
        <f t="shared" si="95"/>
        <v>0</v>
      </c>
      <c r="W855" s="26">
        <f t="shared" si="96"/>
        <v>0</v>
      </c>
      <c r="X855" s="26">
        <f t="shared" si="97"/>
        <v>0</v>
      </c>
    </row>
    <row r="856" spans="1:24">
      <c r="A856" s="27" t="s">
        <v>3564</v>
      </c>
      <c r="B856" s="27">
        <v>3.17</v>
      </c>
      <c r="C856" s="27">
        <v>3.17</v>
      </c>
      <c r="D856" s="27">
        <v>3.2090000808239001</v>
      </c>
      <c r="E856" s="163" t="s">
        <v>4997</v>
      </c>
      <c r="F856" s="28" t="s">
        <v>2012</v>
      </c>
      <c r="G856" s="29" t="s">
        <v>1983</v>
      </c>
      <c r="H856" s="9" t="s">
        <v>8</v>
      </c>
      <c r="I856" s="9">
        <v>2</v>
      </c>
      <c r="J856" s="27"/>
      <c r="K856" s="27">
        <v>0.81</v>
      </c>
      <c r="L856" s="27"/>
      <c r="M856" s="27">
        <v>2</v>
      </c>
      <c r="N856" s="27">
        <f t="shared" si="92"/>
        <v>0.40500000000000003</v>
      </c>
      <c r="O856" s="9"/>
      <c r="P856" s="9">
        <v>1</v>
      </c>
      <c r="Q856" s="9"/>
      <c r="R856" s="9">
        <v>1</v>
      </c>
      <c r="S856" s="26">
        <f t="shared" si="98"/>
        <v>0</v>
      </c>
      <c r="T856" s="26">
        <f t="shared" si="93"/>
        <v>0</v>
      </c>
      <c r="U856" s="26">
        <f t="shared" si="94"/>
        <v>0</v>
      </c>
      <c r="V856" s="26">
        <f t="shared" si="95"/>
        <v>0</v>
      </c>
      <c r="W856" s="26">
        <f t="shared" si="96"/>
        <v>0</v>
      </c>
      <c r="X856" s="26">
        <f t="shared" si="97"/>
        <v>0</v>
      </c>
    </row>
    <row r="857" spans="1:24">
      <c r="A857" s="27" t="s">
        <v>3565</v>
      </c>
      <c r="B857" s="27">
        <v>3.16</v>
      </c>
      <c r="C857" s="27">
        <v>3.16</v>
      </c>
      <c r="D857" s="27">
        <v>7.9309999942779497</v>
      </c>
      <c r="E857" s="163" t="s">
        <v>4998</v>
      </c>
      <c r="F857" s="28" t="s">
        <v>1992</v>
      </c>
      <c r="G857" s="29" t="s">
        <v>560</v>
      </c>
      <c r="H857" s="9" t="s">
        <v>8</v>
      </c>
      <c r="I857" s="9">
        <v>2</v>
      </c>
      <c r="J857" s="27"/>
      <c r="K857" s="27">
        <v>0.94</v>
      </c>
      <c r="L857" s="27">
        <v>1.21</v>
      </c>
      <c r="M857" s="27">
        <v>2.29</v>
      </c>
      <c r="N857" s="27">
        <f t="shared" si="92"/>
        <v>0.53714285714285714</v>
      </c>
      <c r="O857" s="9"/>
      <c r="P857" s="9">
        <v>1</v>
      </c>
      <c r="Q857" s="9">
        <v>1</v>
      </c>
      <c r="R857" s="9">
        <v>1</v>
      </c>
      <c r="S857" s="26">
        <f t="shared" si="98"/>
        <v>0</v>
      </c>
      <c r="T857" s="26">
        <f t="shared" si="93"/>
        <v>0</v>
      </c>
      <c r="U857" s="26">
        <f t="shared" si="94"/>
        <v>0</v>
      </c>
      <c r="V857" s="26">
        <f t="shared" si="95"/>
        <v>0</v>
      </c>
      <c r="W857" s="26">
        <f t="shared" si="96"/>
        <v>0</v>
      </c>
      <c r="X857" s="26">
        <f t="shared" si="97"/>
        <v>0</v>
      </c>
    </row>
    <row r="858" spans="1:24">
      <c r="A858" s="27" t="s">
        <v>3566</v>
      </c>
      <c r="B858" s="27">
        <v>3.12</v>
      </c>
      <c r="C858" s="27">
        <v>3.12</v>
      </c>
      <c r="D858" s="27">
        <v>6.5719999372959101</v>
      </c>
      <c r="E858" s="163" t="s">
        <v>5000</v>
      </c>
      <c r="F858" s="28" t="s">
        <v>1993</v>
      </c>
      <c r="G858" s="29" t="s">
        <v>1994</v>
      </c>
      <c r="H858" s="9" t="s">
        <v>8</v>
      </c>
      <c r="I858" s="9">
        <v>2</v>
      </c>
      <c r="J858" s="27"/>
      <c r="K858" s="27">
        <v>2</v>
      </c>
      <c r="L858" s="27"/>
      <c r="M858" s="27">
        <v>0.78</v>
      </c>
      <c r="N858" s="27">
        <f t="shared" si="92"/>
        <v>2.5641025641025639</v>
      </c>
      <c r="O858" s="9"/>
      <c r="P858" s="9">
        <v>1</v>
      </c>
      <c r="Q858" s="9"/>
      <c r="R858" s="9">
        <v>1</v>
      </c>
      <c r="S858" s="26">
        <f t="shared" si="98"/>
        <v>0</v>
      </c>
      <c r="T858" s="26">
        <f t="shared" si="93"/>
        <v>0</v>
      </c>
      <c r="U858" s="26">
        <f t="shared" si="94"/>
        <v>0</v>
      </c>
      <c r="V858" s="26">
        <f t="shared" si="95"/>
        <v>0</v>
      </c>
      <c r="W858" s="26">
        <f t="shared" si="96"/>
        <v>0</v>
      </c>
      <c r="X858" s="26">
        <f t="shared" si="97"/>
        <v>0</v>
      </c>
    </row>
    <row r="859" spans="1:24">
      <c r="A859" s="27" t="s">
        <v>3567</v>
      </c>
      <c r="B859" s="27">
        <v>3.12</v>
      </c>
      <c r="C859" s="27">
        <v>3.12</v>
      </c>
      <c r="D859" s="27">
        <v>6.4319998025894201</v>
      </c>
      <c r="E859" s="163" t="s">
        <v>4999</v>
      </c>
      <c r="F859" s="28" t="s">
        <v>2019</v>
      </c>
      <c r="G859" s="29" t="s">
        <v>1995</v>
      </c>
      <c r="H859" s="9" t="s">
        <v>8</v>
      </c>
      <c r="I859" s="9">
        <v>2</v>
      </c>
      <c r="J859" s="27"/>
      <c r="K859" s="27">
        <v>0.87</v>
      </c>
      <c r="L859" s="27"/>
      <c r="M859" s="27">
        <v>2</v>
      </c>
      <c r="N859" s="27">
        <f t="shared" si="92"/>
        <v>0.435</v>
      </c>
      <c r="O859" s="9"/>
      <c r="P859" s="9">
        <v>1</v>
      </c>
      <c r="Q859" s="9"/>
      <c r="R859" s="9">
        <v>1</v>
      </c>
      <c r="S859" s="26">
        <f t="shared" si="98"/>
        <v>0</v>
      </c>
      <c r="T859" s="26">
        <f t="shared" si="93"/>
        <v>0</v>
      </c>
      <c r="U859" s="26">
        <f t="shared" si="94"/>
        <v>0</v>
      </c>
      <c r="V859" s="26">
        <f t="shared" si="95"/>
        <v>0</v>
      </c>
      <c r="W859" s="26">
        <f t="shared" si="96"/>
        <v>0</v>
      </c>
      <c r="X859" s="26">
        <f t="shared" si="97"/>
        <v>0</v>
      </c>
    </row>
    <row r="860" spans="1:24">
      <c r="A860" s="27" t="s">
        <v>3568</v>
      </c>
      <c r="B860" s="27">
        <v>3.11</v>
      </c>
      <c r="C860" s="27">
        <v>3.11</v>
      </c>
      <c r="D860" s="27">
        <v>14.1200006008148</v>
      </c>
      <c r="E860" s="163" t="s">
        <v>5001</v>
      </c>
      <c r="F860" s="28" t="s">
        <v>1997</v>
      </c>
      <c r="G860" s="29" t="s">
        <v>1996</v>
      </c>
      <c r="H860" s="9" t="s">
        <v>8</v>
      </c>
      <c r="I860" s="9">
        <v>3</v>
      </c>
      <c r="J860" s="27">
        <v>2.88</v>
      </c>
      <c r="K860" s="27"/>
      <c r="L860" s="27"/>
      <c r="M860" s="27"/>
      <c r="N860" s="27" t="e">
        <f t="shared" si="92"/>
        <v>#DIV/0!</v>
      </c>
      <c r="O860" s="9">
        <v>3</v>
      </c>
      <c r="P860" s="9"/>
      <c r="Q860" s="9"/>
      <c r="R860" s="9"/>
      <c r="S860" s="26">
        <f t="shared" si="98"/>
        <v>0</v>
      </c>
      <c r="T860" s="26">
        <f t="shared" si="93"/>
        <v>0</v>
      </c>
      <c r="U860" s="26">
        <f t="shared" si="94"/>
        <v>0</v>
      </c>
      <c r="V860" s="26">
        <f t="shared" si="95"/>
        <v>0</v>
      </c>
      <c r="W860" s="26">
        <f t="shared" si="96"/>
        <v>0</v>
      </c>
      <c r="X860" s="26">
        <f t="shared" si="97"/>
        <v>0</v>
      </c>
    </row>
    <row r="861" spans="1:24">
      <c r="A861" s="27" t="s">
        <v>3569</v>
      </c>
      <c r="B861" s="27">
        <v>3.1</v>
      </c>
      <c r="C861" s="27">
        <v>3.1</v>
      </c>
      <c r="D861" s="27">
        <v>3.7810001522302601</v>
      </c>
      <c r="E861" s="163" t="s">
        <v>5002</v>
      </c>
      <c r="F861" s="28" t="s">
        <v>1998</v>
      </c>
      <c r="G861" s="29" t="s">
        <v>561</v>
      </c>
      <c r="H861" s="9" t="s">
        <v>8</v>
      </c>
      <c r="I861" s="9">
        <v>2</v>
      </c>
      <c r="J861" s="27">
        <v>1.1599999999999999</v>
      </c>
      <c r="K861" s="27">
        <v>2.04</v>
      </c>
      <c r="L861" s="27"/>
      <c r="M861" s="27"/>
      <c r="N861" s="27" t="e">
        <f t="shared" si="92"/>
        <v>#DIV/0!</v>
      </c>
      <c r="O861" s="9">
        <v>1</v>
      </c>
      <c r="P861" s="9">
        <v>1</v>
      </c>
      <c r="Q861" s="9"/>
      <c r="R861" s="9"/>
      <c r="S861" s="26">
        <f t="shared" si="98"/>
        <v>0</v>
      </c>
      <c r="T861" s="26">
        <f t="shared" si="93"/>
        <v>0</v>
      </c>
      <c r="U861" s="26">
        <f t="shared" si="94"/>
        <v>0</v>
      </c>
      <c r="V861" s="26">
        <f t="shared" si="95"/>
        <v>0</v>
      </c>
      <c r="W861" s="26">
        <f t="shared" si="96"/>
        <v>0</v>
      </c>
      <c r="X861" s="26">
        <f t="shared" si="97"/>
        <v>0</v>
      </c>
    </row>
    <row r="862" spans="1:24">
      <c r="A862" s="27" t="s">
        <v>3570</v>
      </c>
      <c r="B862" s="27">
        <v>3.1</v>
      </c>
      <c r="C862" s="27">
        <v>3.1</v>
      </c>
      <c r="D862" s="27">
        <v>9.9239997565746307</v>
      </c>
      <c r="E862" s="163" t="s">
        <v>5003</v>
      </c>
      <c r="F862" s="28" t="s">
        <v>1744</v>
      </c>
      <c r="G862" s="29" t="s">
        <v>1999</v>
      </c>
      <c r="H862" s="9" t="s">
        <v>8</v>
      </c>
      <c r="I862" s="9">
        <v>2</v>
      </c>
      <c r="J862" s="27">
        <v>3.23</v>
      </c>
      <c r="K862" s="27"/>
      <c r="L862" s="27"/>
      <c r="M862" s="27"/>
      <c r="N862" s="27" t="e">
        <f t="shared" si="92"/>
        <v>#DIV/0!</v>
      </c>
      <c r="O862" s="9">
        <v>2</v>
      </c>
      <c r="P862" s="9"/>
      <c r="Q862" s="9"/>
      <c r="R862" s="9"/>
      <c r="S862" s="26">
        <f t="shared" si="98"/>
        <v>0</v>
      </c>
      <c r="T862" s="26">
        <f t="shared" si="93"/>
        <v>0</v>
      </c>
      <c r="U862" s="26">
        <f t="shared" si="94"/>
        <v>0</v>
      </c>
      <c r="V862" s="26">
        <f t="shared" si="95"/>
        <v>0</v>
      </c>
      <c r="W862" s="26">
        <f t="shared" si="96"/>
        <v>0</v>
      </c>
      <c r="X862" s="26">
        <f t="shared" si="97"/>
        <v>0</v>
      </c>
    </row>
    <row r="863" spans="1:24">
      <c r="A863" s="27" t="s">
        <v>3571</v>
      </c>
      <c r="B863" s="27">
        <v>3.09</v>
      </c>
      <c r="C863" s="27">
        <v>11.86</v>
      </c>
      <c r="D863" s="27">
        <v>13.799999654293099</v>
      </c>
      <c r="E863" s="163" t="s">
        <v>5006</v>
      </c>
      <c r="F863" s="28" t="s">
        <v>2000</v>
      </c>
      <c r="G863" s="29" t="s">
        <v>562</v>
      </c>
      <c r="H863" s="9" t="s">
        <v>8</v>
      </c>
      <c r="I863" s="9">
        <v>7</v>
      </c>
      <c r="J863" s="27">
        <v>1.82</v>
      </c>
      <c r="K863" s="27">
        <v>5.5</v>
      </c>
      <c r="L863" s="27">
        <v>2.95</v>
      </c>
      <c r="M863" s="27">
        <v>1</v>
      </c>
      <c r="N863" s="27">
        <f t="shared" si="92"/>
        <v>1.8531645569620252</v>
      </c>
      <c r="O863" s="9">
        <v>2</v>
      </c>
      <c r="P863" s="9">
        <v>4</v>
      </c>
      <c r="Q863" s="9">
        <v>5</v>
      </c>
      <c r="R863" s="9">
        <v>4</v>
      </c>
      <c r="S863" s="26">
        <f t="shared" si="98"/>
        <v>0</v>
      </c>
      <c r="T863" s="26">
        <f t="shared" si="93"/>
        <v>0</v>
      </c>
      <c r="U863" s="26">
        <f t="shared" si="94"/>
        <v>0</v>
      </c>
      <c r="V863" s="26">
        <f t="shared" si="95"/>
        <v>0</v>
      </c>
      <c r="W863" s="26">
        <f t="shared" si="96"/>
        <v>0</v>
      </c>
      <c r="X863" s="26">
        <f t="shared" si="97"/>
        <v>0</v>
      </c>
    </row>
    <row r="864" spans="1:24">
      <c r="A864" s="27" t="s">
        <v>3572</v>
      </c>
      <c r="B864" s="27">
        <v>3.09</v>
      </c>
      <c r="C864" s="27">
        <v>9.4700000000000006</v>
      </c>
      <c r="D864" s="27">
        <v>21.259999275207502</v>
      </c>
      <c r="E864" s="163" t="s">
        <v>5004</v>
      </c>
      <c r="F864" s="28" t="s">
        <v>2020</v>
      </c>
      <c r="G864" s="29" t="s">
        <v>2021</v>
      </c>
      <c r="H864" s="9" t="s">
        <v>8</v>
      </c>
      <c r="I864" s="9">
        <v>5</v>
      </c>
      <c r="J864" s="27"/>
      <c r="K864" s="27">
        <v>0.61</v>
      </c>
      <c r="L864" s="27">
        <v>2</v>
      </c>
      <c r="M864" s="27">
        <v>2</v>
      </c>
      <c r="N864" s="27">
        <f t="shared" si="92"/>
        <v>0.30499999999999999</v>
      </c>
      <c r="O864" s="9"/>
      <c r="P864" s="9">
        <v>3</v>
      </c>
      <c r="Q864" s="9">
        <v>3</v>
      </c>
      <c r="R864" s="9">
        <v>4</v>
      </c>
      <c r="S864" s="26">
        <f t="shared" si="98"/>
        <v>0</v>
      </c>
      <c r="T864" s="26">
        <f t="shared" si="93"/>
        <v>0</v>
      </c>
      <c r="U864" s="26">
        <f t="shared" si="94"/>
        <v>0</v>
      </c>
      <c r="V864" s="26">
        <f t="shared" si="95"/>
        <v>0</v>
      </c>
      <c r="W864" s="26">
        <f t="shared" si="96"/>
        <v>0</v>
      </c>
      <c r="X864" s="26">
        <f t="shared" si="97"/>
        <v>0</v>
      </c>
    </row>
    <row r="865" spans="1:24">
      <c r="A865" s="27" t="s">
        <v>3573</v>
      </c>
      <c r="B865" s="27">
        <v>3.09</v>
      </c>
      <c r="C865" s="27">
        <v>3.09</v>
      </c>
      <c r="D865" s="27">
        <v>9.2459999024867994</v>
      </c>
      <c r="E865" s="163" t="s">
        <v>5005</v>
      </c>
      <c r="F865" s="28" t="s">
        <v>2008</v>
      </c>
      <c r="G865" s="29" t="s">
        <v>563</v>
      </c>
      <c r="H865" s="9" t="s">
        <v>8</v>
      </c>
      <c r="I865" s="9">
        <v>2</v>
      </c>
      <c r="J865" s="27"/>
      <c r="K865" s="27">
        <v>2.67</v>
      </c>
      <c r="L865" s="27">
        <v>2</v>
      </c>
      <c r="M865" s="27"/>
      <c r="N865" s="27">
        <f t="shared" si="92"/>
        <v>1.335</v>
      </c>
      <c r="O865" s="9"/>
      <c r="P865" s="9">
        <v>2</v>
      </c>
      <c r="Q865" s="9">
        <v>1</v>
      </c>
      <c r="R865" s="9"/>
      <c r="S865" s="26">
        <f t="shared" si="98"/>
        <v>0</v>
      </c>
      <c r="T865" s="26">
        <f t="shared" si="93"/>
        <v>0</v>
      </c>
      <c r="U865" s="26">
        <f t="shared" si="94"/>
        <v>0</v>
      </c>
      <c r="V865" s="26">
        <f t="shared" si="95"/>
        <v>0</v>
      </c>
      <c r="W865" s="26">
        <f t="shared" si="96"/>
        <v>0</v>
      </c>
      <c r="X865" s="26">
        <f t="shared" si="97"/>
        <v>0</v>
      </c>
    </row>
    <row r="866" spans="1:24">
      <c r="A866" s="27" t="s">
        <v>3574</v>
      </c>
      <c r="B866" s="27">
        <v>3.05</v>
      </c>
      <c r="C866" s="27">
        <v>7.35</v>
      </c>
      <c r="D866" s="27">
        <v>25</v>
      </c>
      <c r="E866" s="163" t="s">
        <v>5007</v>
      </c>
      <c r="F866" s="28" t="s">
        <v>2007</v>
      </c>
      <c r="G866" s="29" t="s">
        <v>2006</v>
      </c>
      <c r="H866" s="9" t="s">
        <v>8</v>
      </c>
      <c r="I866" s="9">
        <v>5</v>
      </c>
      <c r="J866" s="27">
        <v>0.94</v>
      </c>
      <c r="K866" s="27">
        <v>0.84</v>
      </c>
      <c r="L866" s="27">
        <v>2</v>
      </c>
      <c r="M866" s="27">
        <v>3.42</v>
      </c>
      <c r="N866" s="27">
        <f t="shared" si="92"/>
        <v>0.32841328413284132</v>
      </c>
      <c r="O866" s="9">
        <v>4</v>
      </c>
      <c r="P866" s="9">
        <v>2</v>
      </c>
      <c r="Q866" s="9">
        <v>2</v>
      </c>
      <c r="R866" s="9">
        <v>3</v>
      </c>
      <c r="S866" s="26">
        <f t="shared" si="98"/>
        <v>0</v>
      </c>
      <c r="T866" s="26">
        <f t="shared" si="93"/>
        <v>0</v>
      </c>
      <c r="U866" s="26">
        <f t="shared" si="94"/>
        <v>0</v>
      </c>
      <c r="V866" s="26">
        <f t="shared" si="95"/>
        <v>0</v>
      </c>
      <c r="W866" s="26">
        <f t="shared" si="96"/>
        <v>0</v>
      </c>
      <c r="X866" s="26">
        <f t="shared" si="97"/>
        <v>0</v>
      </c>
    </row>
    <row r="867" spans="1:24">
      <c r="A867" s="27" t="s">
        <v>3575</v>
      </c>
      <c r="B867" s="27">
        <v>3.03</v>
      </c>
      <c r="C867" s="27">
        <v>3.03</v>
      </c>
      <c r="D867" s="27">
        <v>8.2520000636577606</v>
      </c>
      <c r="E867" s="163" t="s">
        <v>5008</v>
      </c>
      <c r="F867" s="28" t="s">
        <v>2005</v>
      </c>
      <c r="G867" s="29" t="s">
        <v>564</v>
      </c>
      <c r="H867" s="9" t="s">
        <v>8</v>
      </c>
      <c r="I867" s="9">
        <v>3</v>
      </c>
      <c r="J867" s="27"/>
      <c r="K867" s="27">
        <v>2.5</v>
      </c>
      <c r="L867" s="27"/>
      <c r="M867" s="27"/>
      <c r="N867" s="27" t="e">
        <f t="shared" si="92"/>
        <v>#DIV/0!</v>
      </c>
      <c r="O867" s="9"/>
      <c r="P867" s="9">
        <v>2</v>
      </c>
      <c r="Q867" s="9"/>
      <c r="R867" s="9"/>
      <c r="S867" s="26">
        <f t="shared" si="98"/>
        <v>0</v>
      </c>
      <c r="T867" s="26">
        <f t="shared" si="93"/>
        <v>0</v>
      </c>
      <c r="U867" s="26">
        <f t="shared" si="94"/>
        <v>0</v>
      </c>
      <c r="V867" s="26">
        <f t="shared" si="95"/>
        <v>0</v>
      </c>
      <c r="W867" s="26">
        <f t="shared" si="96"/>
        <v>0</v>
      </c>
      <c r="X867" s="26">
        <f t="shared" si="97"/>
        <v>0</v>
      </c>
    </row>
    <row r="868" spans="1:24">
      <c r="A868" s="27" t="s">
        <v>3576</v>
      </c>
      <c r="B868" s="27">
        <v>3.01</v>
      </c>
      <c r="C868" s="27">
        <v>14.98</v>
      </c>
      <c r="D868" s="27">
        <v>51.319998502731302</v>
      </c>
      <c r="E868" s="163" t="s">
        <v>5009</v>
      </c>
      <c r="F868" s="28" t="s">
        <v>2004</v>
      </c>
      <c r="G868" s="29" t="s">
        <v>565</v>
      </c>
      <c r="H868" s="9" t="s">
        <v>8</v>
      </c>
      <c r="I868" s="9">
        <v>10</v>
      </c>
      <c r="J868" s="27">
        <v>6.95</v>
      </c>
      <c r="K868" s="27">
        <v>2.1</v>
      </c>
      <c r="L868" s="27">
        <v>14.03</v>
      </c>
      <c r="M868" s="27">
        <v>1.72</v>
      </c>
      <c r="N868" s="27">
        <f t="shared" si="92"/>
        <v>0.57460317460317467</v>
      </c>
      <c r="O868" s="9">
        <v>4</v>
      </c>
      <c r="P868" s="9">
        <v>5</v>
      </c>
      <c r="Q868" s="9">
        <v>10</v>
      </c>
      <c r="R868" s="9">
        <v>7</v>
      </c>
      <c r="S868" s="26">
        <f t="shared" si="98"/>
        <v>0</v>
      </c>
      <c r="T868" s="26">
        <f t="shared" si="93"/>
        <v>0</v>
      </c>
      <c r="U868" s="26">
        <f t="shared" si="94"/>
        <v>0</v>
      </c>
      <c r="V868" s="26">
        <f t="shared" si="95"/>
        <v>0</v>
      </c>
      <c r="W868" s="26">
        <f t="shared" si="96"/>
        <v>0</v>
      </c>
      <c r="X868" s="26">
        <f t="shared" si="97"/>
        <v>0</v>
      </c>
    </row>
    <row r="869" spans="1:24">
      <c r="A869" s="27" t="s">
        <v>3577</v>
      </c>
      <c r="B869" s="27">
        <v>2.99</v>
      </c>
      <c r="C869" s="27">
        <v>2.99</v>
      </c>
      <c r="D869" s="27">
        <v>8.1859998404979706</v>
      </c>
      <c r="E869" s="163" t="s">
        <v>5010</v>
      </c>
      <c r="F869" s="28" t="s">
        <v>1991</v>
      </c>
      <c r="G869" s="29" t="s">
        <v>1990</v>
      </c>
      <c r="H869" s="9" t="s">
        <v>8</v>
      </c>
      <c r="I869" s="9">
        <v>3</v>
      </c>
      <c r="J869" s="27"/>
      <c r="K869" s="27">
        <v>2.86</v>
      </c>
      <c r="L869" s="27">
        <v>2.25</v>
      </c>
      <c r="M869" s="27">
        <v>2</v>
      </c>
      <c r="N869" s="27">
        <f t="shared" si="92"/>
        <v>1.3458823529411763</v>
      </c>
      <c r="O869" s="9"/>
      <c r="P869" s="9">
        <v>1</v>
      </c>
      <c r="Q869" s="9">
        <v>2</v>
      </c>
      <c r="R869" s="9">
        <v>1</v>
      </c>
      <c r="S869" s="26">
        <f t="shared" si="98"/>
        <v>0</v>
      </c>
      <c r="T869" s="26">
        <f t="shared" si="93"/>
        <v>0</v>
      </c>
      <c r="U869" s="26">
        <f t="shared" si="94"/>
        <v>0</v>
      </c>
      <c r="V869" s="26">
        <f t="shared" si="95"/>
        <v>0</v>
      </c>
      <c r="W869" s="26">
        <f t="shared" si="96"/>
        <v>0</v>
      </c>
      <c r="X869" s="26">
        <f t="shared" si="97"/>
        <v>0</v>
      </c>
    </row>
    <row r="870" spans="1:24">
      <c r="A870" s="27" t="s">
        <v>3578</v>
      </c>
      <c r="B870" s="27">
        <v>2.98</v>
      </c>
      <c r="C870" s="27">
        <v>2.98</v>
      </c>
      <c r="D870" s="27">
        <v>5.2859999239444697</v>
      </c>
      <c r="E870" s="163" t="s">
        <v>5011</v>
      </c>
      <c r="F870" s="28" t="s">
        <v>2002</v>
      </c>
      <c r="G870" s="29" t="s">
        <v>566</v>
      </c>
      <c r="H870" s="9" t="s">
        <v>8</v>
      </c>
      <c r="I870" s="9">
        <v>2</v>
      </c>
      <c r="J870" s="27"/>
      <c r="K870" s="27">
        <v>0.7</v>
      </c>
      <c r="L870" s="27">
        <v>2.2400000000000002</v>
      </c>
      <c r="M870" s="27"/>
      <c r="N870" s="27">
        <f t="shared" si="92"/>
        <v>0.31249999999999994</v>
      </c>
      <c r="O870" s="9"/>
      <c r="P870" s="9">
        <v>1</v>
      </c>
      <c r="Q870" s="9">
        <v>1</v>
      </c>
      <c r="R870" s="9"/>
      <c r="S870" s="26">
        <f t="shared" si="98"/>
        <v>0</v>
      </c>
      <c r="T870" s="26">
        <f t="shared" si="93"/>
        <v>0</v>
      </c>
      <c r="U870" s="26">
        <f t="shared" si="94"/>
        <v>0</v>
      </c>
      <c r="V870" s="26">
        <f t="shared" si="95"/>
        <v>0</v>
      </c>
      <c r="W870" s="26">
        <f t="shared" si="96"/>
        <v>0</v>
      </c>
      <c r="X870" s="26">
        <f t="shared" si="97"/>
        <v>0</v>
      </c>
    </row>
    <row r="871" spans="1:24">
      <c r="A871" s="27" t="s">
        <v>3579</v>
      </c>
      <c r="B871" s="27">
        <v>2.96</v>
      </c>
      <c r="C871" s="27">
        <v>2.96</v>
      </c>
      <c r="D871" s="27">
        <v>14.5500004291534</v>
      </c>
      <c r="E871" s="163" t="s">
        <v>5012</v>
      </c>
      <c r="F871" s="28" t="s">
        <v>2003</v>
      </c>
      <c r="G871" s="29" t="s">
        <v>567</v>
      </c>
      <c r="H871" s="9" t="s">
        <v>8</v>
      </c>
      <c r="I871" s="9">
        <v>2</v>
      </c>
      <c r="J871" s="27">
        <v>2.99</v>
      </c>
      <c r="K871" s="27">
        <v>2</v>
      </c>
      <c r="L871" s="27">
        <v>2.93</v>
      </c>
      <c r="M871" s="27">
        <v>2.08</v>
      </c>
      <c r="N871" s="27">
        <f t="shared" si="92"/>
        <v>0.99600798403193624</v>
      </c>
      <c r="O871" s="9">
        <v>2</v>
      </c>
      <c r="P871" s="9">
        <v>1</v>
      </c>
      <c r="Q871" s="9">
        <v>2</v>
      </c>
      <c r="R871" s="9">
        <v>1</v>
      </c>
      <c r="S871" s="26">
        <f t="shared" si="98"/>
        <v>0</v>
      </c>
      <c r="T871" s="26">
        <f t="shared" si="93"/>
        <v>0</v>
      </c>
      <c r="U871" s="26">
        <f t="shared" si="94"/>
        <v>0</v>
      </c>
      <c r="V871" s="26">
        <f t="shared" si="95"/>
        <v>0</v>
      </c>
      <c r="W871" s="26">
        <f t="shared" si="96"/>
        <v>0</v>
      </c>
      <c r="X871" s="26">
        <f t="shared" si="97"/>
        <v>0</v>
      </c>
    </row>
    <row r="872" spans="1:24">
      <c r="A872" s="27" t="s">
        <v>3580</v>
      </c>
      <c r="B872" s="27">
        <v>2.93</v>
      </c>
      <c r="C872" s="27">
        <v>2.93</v>
      </c>
      <c r="D872" s="27">
        <v>11.490000039339099</v>
      </c>
      <c r="E872" s="163" t="s">
        <v>5013</v>
      </c>
      <c r="F872" s="28" t="s">
        <v>2013</v>
      </c>
      <c r="G872" s="29" t="s">
        <v>568</v>
      </c>
      <c r="H872" s="9" t="s">
        <v>8</v>
      </c>
      <c r="I872" s="9">
        <v>3</v>
      </c>
      <c r="J872" s="27"/>
      <c r="K872" s="27">
        <v>0.79</v>
      </c>
      <c r="L872" s="27">
        <v>0.83</v>
      </c>
      <c r="M872" s="27">
        <v>0.89</v>
      </c>
      <c r="N872" s="27">
        <f t="shared" si="92"/>
        <v>0.91860465116279078</v>
      </c>
      <c r="O872" s="9"/>
      <c r="P872" s="9">
        <v>1</v>
      </c>
      <c r="Q872" s="9">
        <v>1</v>
      </c>
      <c r="R872" s="9">
        <v>1</v>
      </c>
      <c r="S872" s="26">
        <f t="shared" si="98"/>
        <v>0</v>
      </c>
      <c r="T872" s="26">
        <f t="shared" si="93"/>
        <v>0</v>
      </c>
      <c r="U872" s="26">
        <f t="shared" si="94"/>
        <v>0</v>
      </c>
      <c r="V872" s="26">
        <f t="shared" si="95"/>
        <v>0</v>
      </c>
      <c r="W872" s="26">
        <f t="shared" si="96"/>
        <v>0</v>
      </c>
      <c r="X872" s="26">
        <f t="shared" si="97"/>
        <v>0</v>
      </c>
    </row>
    <row r="873" spans="1:24">
      <c r="A873" s="27" t="s">
        <v>3581</v>
      </c>
      <c r="B873" s="27">
        <v>2.92</v>
      </c>
      <c r="C873" s="27">
        <v>2.92</v>
      </c>
      <c r="D873" s="27">
        <v>4.9819998443126696</v>
      </c>
      <c r="E873" s="163" t="s">
        <v>5014</v>
      </c>
      <c r="F873" s="28" t="s">
        <v>2014</v>
      </c>
      <c r="G873" s="29" t="s">
        <v>2015</v>
      </c>
      <c r="H873" s="9" t="s">
        <v>8</v>
      </c>
      <c r="I873" s="9">
        <v>2</v>
      </c>
      <c r="J873" s="27"/>
      <c r="K873" s="27">
        <v>0.91</v>
      </c>
      <c r="L873" s="27"/>
      <c r="M873" s="27">
        <v>2</v>
      </c>
      <c r="N873" s="27">
        <f t="shared" si="92"/>
        <v>0.45500000000000002</v>
      </c>
      <c r="O873" s="9"/>
      <c r="P873" s="9">
        <v>1</v>
      </c>
      <c r="Q873" s="9"/>
      <c r="R873" s="9">
        <v>1</v>
      </c>
      <c r="S873" s="26">
        <f t="shared" si="98"/>
        <v>0</v>
      </c>
      <c r="T873" s="26">
        <f t="shared" si="93"/>
        <v>0</v>
      </c>
      <c r="U873" s="26">
        <f t="shared" si="94"/>
        <v>0</v>
      </c>
      <c r="V873" s="26">
        <f t="shared" si="95"/>
        <v>0</v>
      </c>
      <c r="W873" s="26">
        <f t="shared" si="96"/>
        <v>0</v>
      </c>
      <c r="X873" s="26">
        <f t="shared" si="97"/>
        <v>0</v>
      </c>
    </row>
    <row r="874" spans="1:24">
      <c r="A874" s="27" t="s">
        <v>3582</v>
      </c>
      <c r="B874" s="27">
        <v>2.92</v>
      </c>
      <c r="C874" s="27">
        <v>2.92</v>
      </c>
      <c r="D874" s="27">
        <v>5.4499998688697797</v>
      </c>
      <c r="E874" s="163" t="s">
        <v>5015</v>
      </c>
      <c r="F874" s="28" t="s">
        <v>2016</v>
      </c>
      <c r="G874" s="29" t="s">
        <v>569</v>
      </c>
      <c r="H874" s="9" t="s">
        <v>8</v>
      </c>
      <c r="I874" s="9">
        <v>2</v>
      </c>
      <c r="J874" s="27"/>
      <c r="K874" s="27">
        <v>2.77</v>
      </c>
      <c r="L874" s="27">
        <v>2.1</v>
      </c>
      <c r="M874" s="27">
        <v>2</v>
      </c>
      <c r="N874" s="27">
        <f t="shared" si="92"/>
        <v>1.351219512195122</v>
      </c>
      <c r="O874" s="9"/>
      <c r="P874" s="9">
        <v>2</v>
      </c>
      <c r="Q874" s="9">
        <v>2</v>
      </c>
      <c r="R874" s="9">
        <v>1</v>
      </c>
      <c r="S874" s="26">
        <f t="shared" si="98"/>
        <v>0</v>
      </c>
      <c r="T874" s="26">
        <f t="shared" si="93"/>
        <v>0</v>
      </c>
      <c r="U874" s="26">
        <f t="shared" si="94"/>
        <v>0</v>
      </c>
      <c r="V874" s="26">
        <f t="shared" si="95"/>
        <v>0</v>
      </c>
      <c r="W874" s="26">
        <f t="shared" si="96"/>
        <v>0</v>
      </c>
      <c r="X874" s="26">
        <f t="shared" si="97"/>
        <v>0</v>
      </c>
    </row>
    <row r="875" spans="1:24">
      <c r="A875" s="27" t="s">
        <v>3583</v>
      </c>
      <c r="B875" s="27">
        <v>2.9</v>
      </c>
      <c r="C875" s="27">
        <v>2.9</v>
      </c>
      <c r="D875" s="27">
        <v>17.929999530315399</v>
      </c>
      <c r="E875" s="163" t="s">
        <v>5016</v>
      </c>
      <c r="F875" s="28" t="s">
        <v>2018</v>
      </c>
      <c r="G875" s="29" t="s">
        <v>2017</v>
      </c>
      <c r="H875" s="9" t="s">
        <v>8</v>
      </c>
      <c r="I875" s="9">
        <v>2</v>
      </c>
      <c r="J875" s="27"/>
      <c r="K875" s="27"/>
      <c r="L875" s="27">
        <v>2.59</v>
      </c>
      <c r="M875" s="27"/>
      <c r="N875" s="27" t="e">
        <f t="shared" si="92"/>
        <v>#DIV/0!</v>
      </c>
      <c r="O875" s="9"/>
      <c r="P875" s="9"/>
      <c r="Q875" s="9">
        <v>2</v>
      </c>
      <c r="R875" s="9"/>
      <c r="S875" s="26">
        <f t="shared" si="98"/>
        <v>0</v>
      </c>
      <c r="T875" s="26">
        <f t="shared" si="93"/>
        <v>0</v>
      </c>
      <c r="U875" s="26">
        <f t="shared" si="94"/>
        <v>0</v>
      </c>
      <c r="V875" s="26">
        <f t="shared" si="95"/>
        <v>0</v>
      </c>
      <c r="W875" s="26">
        <f t="shared" si="96"/>
        <v>0</v>
      </c>
      <c r="X875" s="26">
        <f t="shared" si="97"/>
        <v>0</v>
      </c>
    </row>
    <row r="876" spans="1:24">
      <c r="A876" s="27" t="s">
        <v>3584</v>
      </c>
      <c r="B876" s="27">
        <v>2.86</v>
      </c>
      <c r="C876" s="27">
        <v>2.86</v>
      </c>
      <c r="D876" s="27">
        <v>5.0680000334978104</v>
      </c>
      <c r="E876" s="163" t="s">
        <v>5018</v>
      </c>
      <c r="F876" s="28" t="s">
        <v>2033</v>
      </c>
      <c r="G876" s="29" t="s">
        <v>2034</v>
      </c>
      <c r="H876" s="9" t="s">
        <v>8</v>
      </c>
      <c r="I876" s="9">
        <v>2</v>
      </c>
      <c r="J876" s="27"/>
      <c r="K876" s="27">
        <v>2.86</v>
      </c>
      <c r="L876" s="27"/>
      <c r="M876" s="27"/>
      <c r="N876" s="27" t="e">
        <f t="shared" si="92"/>
        <v>#DIV/0!</v>
      </c>
      <c r="O876" s="9"/>
      <c r="P876" s="9">
        <v>2</v>
      </c>
      <c r="Q876" s="9"/>
      <c r="R876" s="9"/>
      <c r="S876" s="26">
        <f t="shared" si="98"/>
        <v>0</v>
      </c>
      <c r="T876" s="26">
        <f t="shared" si="93"/>
        <v>0</v>
      </c>
      <c r="U876" s="26">
        <f t="shared" si="94"/>
        <v>0</v>
      </c>
      <c r="V876" s="26">
        <f t="shared" si="95"/>
        <v>0</v>
      </c>
      <c r="W876" s="26">
        <f t="shared" si="96"/>
        <v>0</v>
      </c>
      <c r="X876" s="26">
        <f t="shared" si="97"/>
        <v>0</v>
      </c>
    </row>
    <row r="877" spans="1:24">
      <c r="A877" s="27" t="s">
        <v>3585</v>
      </c>
      <c r="B877" s="27">
        <v>2.86</v>
      </c>
      <c r="C877" s="27">
        <v>2.86</v>
      </c>
      <c r="D877" s="27">
        <v>9.4970002770423907</v>
      </c>
      <c r="E877" s="163" t="s">
        <v>5017</v>
      </c>
      <c r="F877" s="28" t="s">
        <v>2022</v>
      </c>
      <c r="G877" s="29" t="s">
        <v>570</v>
      </c>
      <c r="H877" s="9" t="s">
        <v>8</v>
      </c>
      <c r="I877" s="9">
        <v>2</v>
      </c>
      <c r="J877" s="27">
        <v>1.52</v>
      </c>
      <c r="K877" s="27"/>
      <c r="L877" s="27">
        <v>1.1200000000000001</v>
      </c>
      <c r="M877" s="27"/>
      <c r="N877" s="27">
        <f t="shared" si="92"/>
        <v>1.357142857142857</v>
      </c>
      <c r="O877" s="9">
        <v>1</v>
      </c>
      <c r="P877" s="9"/>
      <c r="Q877" s="9">
        <v>1</v>
      </c>
      <c r="R877" s="9"/>
      <c r="S877" s="26">
        <f t="shared" si="98"/>
        <v>0</v>
      </c>
      <c r="T877" s="26">
        <f t="shared" si="93"/>
        <v>0</v>
      </c>
      <c r="U877" s="26">
        <f t="shared" si="94"/>
        <v>0</v>
      </c>
      <c r="V877" s="26">
        <f t="shared" si="95"/>
        <v>0</v>
      </c>
      <c r="W877" s="26">
        <f t="shared" si="96"/>
        <v>0</v>
      </c>
      <c r="X877" s="26">
        <f t="shared" si="97"/>
        <v>0</v>
      </c>
    </row>
    <row r="878" spans="1:24">
      <c r="A878" s="27" t="s">
        <v>3586</v>
      </c>
      <c r="B878" s="27">
        <v>2.85</v>
      </c>
      <c r="C878" s="27">
        <v>2.85</v>
      </c>
      <c r="D878" s="27">
        <v>8.9290000498294795</v>
      </c>
      <c r="E878" s="163" t="s">
        <v>5020</v>
      </c>
      <c r="F878" s="28" t="s">
        <v>2023</v>
      </c>
      <c r="G878" s="29" t="s">
        <v>571</v>
      </c>
      <c r="H878" s="9" t="s">
        <v>8</v>
      </c>
      <c r="I878" s="9">
        <v>2</v>
      </c>
      <c r="J878" s="27"/>
      <c r="K878" s="27"/>
      <c r="L878" s="27">
        <v>2</v>
      </c>
      <c r="M878" s="27"/>
      <c r="N878" s="27" t="e">
        <f t="shared" si="92"/>
        <v>#DIV/0!</v>
      </c>
      <c r="O878" s="9"/>
      <c r="P878" s="9"/>
      <c r="Q878" s="9">
        <v>1</v>
      </c>
      <c r="R878" s="9"/>
      <c r="S878" s="26">
        <f t="shared" si="98"/>
        <v>0</v>
      </c>
      <c r="T878" s="26">
        <f t="shared" si="93"/>
        <v>0</v>
      </c>
      <c r="U878" s="26">
        <f t="shared" si="94"/>
        <v>0</v>
      </c>
      <c r="V878" s="26">
        <f t="shared" si="95"/>
        <v>0</v>
      </c>
      <c r="W878" s="26">
        <f t="shared" si="96"/>
        <v>0</v>
      </c>
      <c r="X878" s="26">
        <f t="shared" si="97"/>
        <v>0</v>
      </c>
    </row>
    <row r="879" spans="1:24">
      <c r="A879" s="27" t="s">
        <v>3587</v>
      </c>
      <c r="B879" s="27">
        <v>2.85</v>
      </c>
      <c r="C879" s="27">
        <v>2.85</v>
      </c>
      <c r="D879" s="27">
        <v>2.6830000802874601</v>
      </c>
      <c r="E879" s="163" t="s">
        <v>5019</v>
      </c>
      <c r="F879" s="28" t="s">
        <v>2024</v>
      </c>
      <c r="G879" s="29" t="s">
        <v>2025</v>
      </c>
      <c r="H879" s="9" t="s">
        <v>8</v>
      </c>
      <c r="I879" s="9">
        <v>2</v>
      </c>
      <c r="J879" s="27"/>
      <c r="K879" s="27">
        <v>2.92</v>
      </c>
      <c r="L879" s="27"/>
      <c r="M879" s="27"/>
      <c r="N879" s="27" t="e">
        <f t="shared" si="92"/>
        <v>#DIV/0!</v>
      </c>
      <c r="O879" s="9"/>
      <c r="P879" s="9">
        <v>2</v>
      </c>
      <c r="Q879" s="9"/>
      <c r="R879" s="9"/>
      <c r="S879" s="26">
        <f t="shared" si="98"/>
        <v>0</v>
      </c>
      <c r="T879" s="26">
        <f t="shared" si="93"/>
        <v>0</v>
      </c>
      <c r="U879" s="26">
        <f t="shared" si="94"/>
        <v>0</v>
      </c>
      <c r="V879" s="26">
        <f t="shared" si="95"/>
        <v>0</v>
      </c>
      <c r="W879" s="26">
        <f t="shared" si="96"/>
        <v>0</v>
      </c>
      <c r="X879" s="26">
        <f t="shared" si="97"/>
        <v>0</v>
      </c>
    </row>
    <row r="880" spans="1:24">
      <c r="A880" s="27" t="s">
        <v>3588</v>
      </c>
      <c r="B880" s="27">
        <v>2.82</v>
      </c>
      <c r="C880" s="27">
        <v>2.82</v>
      </c>
      <c r="D880" s="27">
        <v>13.590000569820401</v>
      </c>
      <c r="E880" s="163" t="s">
        <v>5022</v>
      </c>
      <c r="F880" s="28" t="s">
        <v>2035</v>
      </c>
      <c r="G880" s="29" t="s">
        <v>572</v>
      </c>
      <c r="H880" s="9" t="s">
        <v>8</v>
      </c>
      <c r="I880" s="9">
        <v>2</v>
      </c>
      <c r="J880" s="27">
        <v>1.41</v>
      </c>
      <c r="K880" s="27">
        <v>3.21</v>
      </c>
      <c r="L880" s="27"/>
      <c r="M880" s="27"/>
      <c r="N880" s="27" t="e">
        <f t="shared" si="92"/>
        <v>#DIV/0!</v>
      </c>
      <c r="O880" s="9">
        <v>1</v>
      </c>
      <c r="P880" s="9">
        <v>2</v>
      </c>
      <c r="Q880" s="9"/>
      <c r="R880" s="9"/>
      <c r="S880" s="26">
        <f t="shared" si="98"/>
        <v>0</v>
      </c>
      <c r="T880" s="26">
        <f t="shared" si="93"/>
        <v>0</v>
      </c>
      <c r="U880" s="26">
        <f t="shared" si="94"/>
        <v>0</v>
      </c>
      <c r="V880" s="26">
        <f t="shared" si="95"/>
        <v>0</v>
      </c>
      <c r="W880" s="26">
        <f t="shared" si="96"/>
        <v>0</v>
      </c>
      <c r="X880" s="26">
        <f t="shared" si="97"/>
        <v>0</v>
      </c>
    </row>
    <row r="881" spans="1:24">
      <c r="A881" s="27" t="s">
        <v>3589</v>
      </c>
      <c r="B881" s="27">
        <v>2.82</v>
      </c>
      <c r="C881" s="27">
        <v>2.82</v>
      </c>
      <c r="D881" s="27">
        <v>11.710000038146999</v>
      </c>
      <c r="E881" s="163" t="s">
        <v>5021</v>
      </c>
      <c r="F881" s="28" t="s">
        <v>2026</v>
      </c>
      <c r="G881" s="29" t="s">
        <v>573</v>
      </c>
      <c r="H881" s="9" t="s">
        <v>8</v>
      </c>
      <c r="I881" s="9">
        <v>3</v>
      </c>
      <c r="J881" s="27"/>
      <c r="K881" s="27">
        <v>2.4700000000000002</v>
      </c>
      <c r="L881" s="27"/>
      <c r="M881" s="27">
        <v>2</v>
      </c>
      <c r="N881" s="27">
        <f t="shared" si="92"/>
        <v>1.2350000000000001</v>
      </c>
      <c r="O881" s="9"/>
      <c r="P881" s="9">
        <v>3</v>
      </c>
      <c r="Q881" s="9"/>
      <c r="R881" s="9">
        <v>1</v>
      </c>
      <c r="S881" s="26">
        <f t="shared" si="98"/>
        <v>0</v>
      </c>
      <c r="T881" s="26">
        <f t="shared" si="93"/>
        <v>0</v>
      </c>
      <c r="U881" s="26">
        <f t="shared" si="94"/>
        <v>0</v>
      </c>
      <c r="V881" s="26">
        <f t="shared" si="95"/>
        <v>0</v>
      </c>
      <c r="W881" s="26">
        <f t="shared" si="96"/>
        <v>0</v>
      </c>
      <c r="X881" s="26">
        <f t="shared" si="97"/>
        <v>0</v>
      </c>
    </row>
    <row r="882" spans="1:24">
      <c r="A882" s="27" t="s">
        <v>3590</v>
      </c>
      <c r="B882" s="27">
        <v>2.81</v>
      </c>
      <c r="C882" s="27">
        <v>9.27</v>
      </c>
      <c r="D882" s="27">
        <v>8.6350001394748706</v>
      </c>
      <c r="E882" s="163" t="s">
        <v>5023</v>
      </c>
      <c r="F882" s="28" t="s">
        <v>2027</v>
      </c>
      <c r="G882" s="29" t="s">
        <v>574</v>
      </c>
      <c r="H882" s="9" t="s">
        <v>8</v>
      </c>
      <c r="I882" s="9">
        <v>6</v>
      </c>
      <c r="J882" s="27">
        <v>2.12</v>
      </c>
      <c r="K882" s="27"/>
      <c r="L882" s="27">
        <v>1.17</v>
      </c>
      <c r="M882" s="27">
        <v>1.1499999999999999</v>
      </c>
      <c r="N882" s="27">
        <f t="shared" si="92"/>
        <v>1.827586206896552</v>
      </c>
      <c r="O882" s="9">
        <v>1</v>
      </c>
      <c r="P882" s="9"/>
      <c r="Q882" s="9">
        <v>4</v>
      </c>
      <c r="R882" s="9">
        <v>1</v>
      </c>
      <c r="S882" s="26">
        <f t="shared" si="98"/>
        <v>0</v>
      </c>
      <c r="T882" s="26">
        <f t="shared" si="93"/>
        <v>0</v>
      </c>
      <c r="U882" s="26">
        <f t="shared" si="94"/>
        <v>0</v>
      </c>
      <c r="V882" s="26">
        <f t="shared" si="95"/>
        <v>0</v>
      </c>
      <c r="W882" s="26">
        <f t="shared" si="96"/>
        <v>0</v>
      </c>
      <c r="X882" s="26">
        <f t="shared" si="97"/>
        <v>0</v>
      </c>
    </row>
    <row r="883" spans="1:24">
      <c r="A883" s="27" t="s">
        <v>3591</v>
      </c>
      <c r="B883" s="27">
        <v>2.81</v>
      </c>
      <c r="C883" s="27">
        <v>2.81</v>
      </c>
      <c r="D883" s="27">
        <v>2.6539999991655399</v>
      </c>
      <c r="E883" s="163" t="s">
        <v>5024</v>
      </c>
      <c r="F883" s="28" t="s">
        <v>2036</v>
      </c>
      <c r="G883" s="29" t="s">
        <v>2037</v>
      </c>
      <c r="H883" s="9" t="s">
        <v>8</v>
      </c>
      <c r="I883" s="9">
        <v>2</v>
      </c>
      <c r="J883" s="27"/>
      <c r="K883" s="27">
        <v>2.77</v>
      </c>
      <c r="L883" s="27"/>
      <c r="M883" s="27"/>
      <c r="N883" s="27" t="e">
        <f t="shared" si="92"/>
        <v>#DIV/0!</v>
      </c>
      <c r="O883" s="9"/>
      <c r="P883" s="9">
        <v>2</v>
      </c>
      <c r="Q883" s="9"/>
      <c r="R883" s="9"/>
      <c r="S883" s="26">
        <f t="shared" si="98"/>
        <v>0</v>
      </c>
      <c r="T883" s="26">
        <f t="shared" si="93"/>
        <v>0</v>
      </c>
      <c r="U883" s="26">
        <f t="shared" si="94"/>
        <v>0</v>
      </c>
      <c r="V883" s="26">
        <f t="shared" si="95"/>
        <v>0</v>
      </c>
      <c r="W883" s="26">
        <f t="shared" si="96"/>
        <v>0</v>
      </c>
      <c r="X883" s="26">
        <f t="shared" si="97"/>
        <v>0</v>
      </c>
    </row>
    <row r="884" spans="1:24">
      <c r="A884" s="27" t="s">
        <v>3592</v>
      </c>
      <c r="B884" s="27">
        <v>2.8</v>
      </c>
      <c r="C884" s="27">
        <v>2.8</v>
      </c>
      <c r="D884" s="27">
        <v>2.5809999555349399</v>
      </c>
      <c r="E884" s="163" t="s">
        <v>5025</v>
      </c>
      <c r="F884" s="28" t="s">
        <v>2044</v>
      </c>
      <c r="G884" s="29" t="s">
        <v>575</v>
      </c>
      <c r="H884" s="9" t="s">
        <v>8</v>
      </c>
      <c r="I884" s="9">
        <v>2</v>
      </c>
      <c r="J884" s="27"/>
      <c r="K884" s="27">
        <v>2</v>
      </c>
      <c r="L884" s="27"/>
      <c r="M884" s="27">
        <v>0.63</v>
      </c>
      <c r="N884" s="27">
        <f t="shared" si="92"/>
        <v>3.1746031746031744</v>
      </c>
      <c r="O884" s="9"/>
      <c r="P884" s="9">
        <v>1</v>
      </c>
      <c r="Q884" s="9"/>
      <c r="R884" s="9">
        <v>1</v>
      </c>
      <c r="S884" s="26">
        <f t="shared" si="98"/>
        <v>0</v>
      </c>
      <c r="T884" s="26">
        <f t="shared" si="93"/>
        <v>0</v>
      </c>
      <c r="U884" s="26">
        <f t="shared" si="94"/>
        <v>0</v>
      </c>
      <c r="V884" s="26">
        <f t="shared" si="95"/>
        <v>0</v>
      </c>
      <c r="W884" s="26">
        <f t="shared" si="96"/>
        <v>0</v>
      </c>
      <c r="X884" s="26">
        <f t="shared" si="97"/>
        <v>0</v>
      </c>
    </row>
    <row r="885" spans="1:24">
      <c r="A885" s="27" t="s">
        <v>3593</v>
      </c>
      <c r="B885" s="27">
        <v>2.78</v>
      </c>
      <c r="C885" s="27">
        <v>2.78</v>
      </c>
      <c r="D885" s="27">
        <v>7.2429999709129298</v>
      </c>
      <c r="E885" s="163" t="s">
        <v>5026</v>
      </c>
      <c r="F885" s="28" t="s">
        <v>2028</v>
      </c>
      <c r="G885" s="29" t="s">
        <v>576</v>
      </c>
      <c r="H885" s="9" t="s">
        <v>8</v>
      </c>
      <c r="I885" s="9">
        <v>2</v>
      </c>
      <c r="J885" s="27"/>
      <c r="K885" s="27"/>
      <c r="L885" s="27">
        <v>1.66</v>
      </c>
      <c r="M885" s="27">
        <v>2</v>
      </c>
      <c r="N885" s="27" t="e">
        <f t="shared" si="92"/>
        <v>#DIV/0!</v>
      </c>
      <c r="O885" s="9"/>
      <c r="P885" s="9"/>
      <c r="Q885" s="9">
        <v>2</v>
      </c>
      <c r="R885" s="9">
        <v>1</v>
      </c>
      <c r="S885" s="26">
        <f t="shared" si="98"/>
        <v>0</v>
      </c>
      <c r="T885" s="26">
        <f t="shared" si="93"/>
        <v>0</v>
      </c>
      <c r="U885" s="26">
        <f t="shared" si="94"/>
        <v>0</v>
      </c>
      <c r="V885" s="26">
        <f t="shared" si="95"/>
        <v>0</v>
      </c>
      <c r="W885" s="26">
        <f t="shared" si="96"/>
        <v>0</v>
      </c>
      <c r="X885" s="26">
        <f t="shared" si="97"/>
        <v>0</v>
      </c>
    </row>
    <row r="886" spans="1:24">
      <c r="A886" s="27" t="s">
        <v>3594</v>
      </c>
      <c r="B886" s="27">
        <v>2.77</v>
      </c>
      <c r="C886" s="27">
        <v>2.77</v>
      </c>
      <c r="D886" s="27">
        <v>7.8680001199245497</v>
      </c>
      <c r="E886" s="163" t="s">
        <v>5027</v>
      </c>
      <c r="F886" s="28" t="s">
        <v>2029</v>
      </c>
      <c r="G886" s="29" t="s">
        <v>577</v>
      </c>
      <c r="H886" s="9" t="s">
        <v>8</v>
      </c>
      <c r="I886" s="9">
        <v>2</v>
      </c>
      <c r="J886" s="27"/>
      <c r="K886" s="27">
        <v>0.3</v>
      </c>
      <c r="L886" s="27"/>
      <c r="M886" s="27">
        <v>1.35</v>
      </c>
      <c r="N886" s="27">
        <f t="shared" si="92"/>
        <v>0.22222222222222221</v>
      </c>
      <c r="O886" s="9"/>
      <c r="P886" s="9">
        <v>1</v>
      </c>
      <c r="Q886" s="9"/>
      <c r="R886" s="9">
        <v>2</v>
      </c>
      <c r="S886" s="26">
        <f t="shared" si="98"/>
        <v>0</v>
      </c>
      <c r="T886" s="26">
        <f t="shared" si="93"/>
        <v>0</v>
      </c>
      <c r="U886" s="26">
        <f t="shared" si="94"/>
        <v>0</v>
      </c>
      <c r="V886" s="26">
        <f t="shared" si="95"/>
        <v>0</v>
      </c>
      <c r="W886" s="26">
        <f t="shared" si="96"/>
        <v>0</v>
      </c>
      <c r="X886" s="26">
        <f t="shared" si="97"/>
        <v>0</v>
      </c>
    </row>
    <row r="887" spans="1:24">
      <c r="A887" s="27" t="s">
        <v>3595</v>
      </c>
      <c r="B887" s="27">
        <v>2.74</v>
      </c>
      <c r="C887" s="27">
        <v>2.74</v>
      </c>
      <c r="D887" s="27">
        <v>4.6549998223781603</v>
      </c>
      <c r="E887" s="163" t="s">
        <v>5028</v>
      </c>
      <c r="F887" s="28" t="s">
        <v>2031</v>
      </c>
      <c r="G887" s="29" t="s">
        <v>2030</v>
      </c>
      <c r="H887" s="9" t="s">
        <v>8</v>
      </c>
      <c r="I887" s="9">
        <v>3</v>
      </c>
      <c r="J887" s="27">
        <v>2.67</v>
      </c>
      <c r="K887" s="27"/>
      <c r="L887" s="27"/>
      <c r="M887" s="27"/>
      <c r="N887" s="27" t="e">
        <f t="shared" si="92"/>
        <v>#DIV/0!</v>
      </c>
      <c r="O887" s="9">
        <v>2</v>
      </c>
      <c r="P887" s="9"/>
      <c r="Q887" s="9"/>
      <c r="R887" s="9"/>
      <c r="S887" s="26">
        <f t="shared" si="98"/>
        <v>0</v>
      </c>
      <c r="T887" s="26">
        <f t="shared" si="93"/>
        <v>0</v>
      </c>
      <c r="U887" s="26">
        <f t="shared" si="94"/>
        <v>0</v>
      </c>
      <c r="V887" s="26">
        <f t="shared" si="95"/>
        <v>0</v>
      </c>
      <c r="W887" s="26">
        <f t="shared" si="96"/>
        <v>0</v>
      </c>
      <c r="X887" s="26">
        <f t="shared" si="97"/>
        <v>0</v>
      </c>
    </row>
    <row r="888" spans="1:24">
      <c r="A888" s="27" t="s">
        <v>3596</v>
      </c>
      <c r="B888" s="27">
        <v>2.73</v>
      </c>
      <c r="C888" s="27">
        <v>2.73</v>
      </c>
      <c r="D888" s="27">
        <v>14.190000295639001</v>
      </c>
      <c r="E888" s="163" t="s">
        <v>5029</v>
      </c>
      <c r="F888" s="28" t="s">
        <v>2032</v>
      </c>
      <c r="G888" s="29" t="s">
        <v>578</v>
      </c>
      <c r="H888" s="9" t="s">
        <v>8</v>
      </c>
      <c r="I888" s="9">
        <v>2</v>
      </c>
      <c r="J888" s="27"/>
      <c r="K888" s="27">
        <v>2.2999999999999998</v>
      </c>
      <c r="L888" s="27">
        <v>0.56000000000000005</v>
      </c>
      <c r="M888" s="27"/>
      <c r="N888" s="27">
        <f t="shared" si="92"/>
        <v>4.1071428571428568</v>
      </c>
      <c r="O888" s="9"/>
      <c r="P888" s="9">
        <v>1</v>
      </c>
      <c r="Q888" s="9">
        <v>1</v>
      </c>
      <c r="R888" s="9"/>
      <c r="S888" s="26">
        <f t="shared" si="98"/>
        <v>0</v>
      </c>
      <c r="T888" s="26">
        <f t="shared" si="93"/>
        <v>0</v>
      </c>
      <c r="U888" s="26">
        <f t="shared" si="94"/>
        <v>0</v>
      </c>
      <c r="V888" s="26">
        <f t="shared" si="95"/>
        <v>0</v>
      </c>
      <c r="W888" s="26">
        <f t="shared" si="96"/>
        <v>0</v>
      </c>
      <c r="X888" s="26">
        <f t="shared" si="97"/>
        <v>0</v>
      </c>
    </row>
    <row r="889" spans="1:24">
      <c r="A889" s="27" t="s">
        <v>3597</v>
      </c>
      <c r="B889" s="27">
        <v>2.72</v>
      </c>
      <c r="C889" s="27">
        <v>2.72</v>
      </c>
      <c r="D889" s="27">
        <v>12.430000305175801</v>
      </c>
      <c r="E889" s="163" t="s">
        <v>5030</v>
      </c>
      <c r="F889" s="28" t="s">
        <v>2043</v>
      </c>
      <c r="G889" s="29" t="s">
        <v>2038</v>
      </c>
      <c r="H889" s="9" t="s">
        <v>8</v>
      </c>
      <c r="I889" s="9">
        <v>2</v>
      </c>
      <c r="J889" s="27"/>
      <c r="K889" s="27"/>
      <c r="L889" s="27">
        <v>2.78</v>
      </c>
      <c r="M889" s="27">
        <v>2</v>
      </c>
      <c r="N889" s="27" t="e">
        <f t="shared" si="92"/>
        <v>#DIV/0!</v>
      </c>
      <c r="O889" s="9"/>
      <c r="P889" s="9"/>
      <c r="Q889" s="9">
        <v>2</v>
      </c>
      <c r="R889" s="9">
        <v>1</v>
      </c>
      <c r="S889" s="26">
        <f t="shared" si="98"/>
        <v>0</v>
      </c>
      <c r="T889" s="26">
        <f t="shared" si="93"/>
        <v>0</v>
      </c>
      <c r="U889" s="26">
        <f t="shared" si="94"/>
        <v>0</v>
      </c>
      <c r="V889" s="26">
        <f t="shared" si="95"/>
        <v>0</v>
      </c>
      <c r="W889" s="26">
        <f t="shared" si="96"/>
        <v>0</v>
      </c>
      <c r="X889" s="26">
        <f t="shared" si="97"/>
        <v>0</v>
      </c>
    </row>
    <row r="890" spans="1:24">
      <c r="A890" s="27" t="s">
        <v>3598</v>
      </c>
      <c r="B890" s="27">
        <v>2.7</v>
      </c>
      <c r="C890" s="27">
        <v>4.8600000000000003</v>
      </c>
      <c r="D890" s="27">
        <v>11.930000036954899</v>
      </c>
      <c r="E890" s="163" t="s">
        <v>5034</v>
      </c>
      <c r="F890" s="28" t="s">
        <v>2042</v>
      </c>
      <c r="G890" s="29" t="s">
        <v>579</v>
      </c>
      <c r="H890" s="9" t="s">
        <v>8</v>
      </c>
      <c r="I890" s="9">
        <v>3</v>
      </c>
      <c r="J890" s="27"/>
      <c r="K890" s="27"/>
      <c r="L890" s="27"/>
      <c r="M890" s="27">
        <v>2.74</v>
      </c>
      <c r="N890" s="27" t="e">
        <f t="shared" si="92"/>
        <v>#DIV/0!</v>
      </c>
      <c r="O890" s="9"/>
      <c r="P890" s="9"/>
      <c r="Q890" s="9"/>
      <c r="R890" s="9">
        <v>2</v>
      </c>
      <c r="S890" s="26">
        <f t="shared" si="98"/>
        <v>0</v>
      </c>
      <c r="T890" s="26">
        <f t="shared" si="93"/>
        <v>0</v>
      </c>
      <c r="U890" s="26">
        <f t="shared" si="94"/>
        <v>0</v>
      </c>
      <c r="V890" s="26">
        <f t="shared" si="95"/>
        <v>0</v>
      </c>
      <c r="W890" s="26">
        <f t="shared" si="96"/>
        <v>0</v>
      </c>
      <c r="X890" s="26">
        <f t="shared" si="97"/>
        <v>0</v>
      </c>
    </row>
    <row r="891" spans="1:24">
      <c r="A891" s="27" t="s">
        <v>3599</v>
      </c>
      <c r="B891" s="27">
        <v>2.7</v>
      </c>
      <c r="C891" s="27">
        <v>2.7</v>
      </c>
      <c r="D891" s="27">
        <v>0.73069999925792195</v>
      </c>
      <c r="E891" s="163" t="s">
        <v>5032</v>
      </c>
      <c r="F891" s="28" t="s">
        <v>2045</v>
      </c>
      <c r="G891" s="29" t="s">
        <v>580</v>
      </c>
      <c r="H891" s="9" t="s">
        <v>8</v>
      </c>
      <c r="I891" s="9">
        <v>3</v>
      </c>
      <c r="J891" s="27"/>
      <c r="K891" s="27">
        <v>3.72</v>
      </c>
      <c r="L891" s="27">
        <v>1.02</v>
      </c>
      <c r="M891" s="27">
        <v>2.15</v>
      </c>
      <c r="N891" s="27">
        <f t="shared" si="92"/>
        <v>2.3470031545741326</v>
      </c>
      <c r="O891" s="9"/>
      <c r="P891" s="9">
        <v>2</v>
      </c>
      <c r="Q891" s="9">
        <v>1</v>
      </c>
      <c r="R891" s="9">
        <v>2</v>
      </c>
      <c r="S891" s="26">
        <f t="shared" si="98"/>
        <v>0</v>
      </c>
      <c r="T891" s="26">
        <f t="shared" si="93"/>
        <v>0</v>
      </c>
      <c r="U891" s="26">
        <f t="shared" si="94"/>
        <v>0</v>
      </c>
      <c r="V891" s="26">
        <f t="shared" si="95"/>
        <v>0</v>
      </c>
      <c r="W891" s="26">
        <f t="shared" si="96"/>
        <v>0</v>
      </c>
      <c r="X891" s="26">
        <f t="shared" si="97"/>
        <v>0</v>
      </c>
    </row>
    <row r="892" spans="1:24">
      <c r="A892" s="27" t="s">
        <v>3600</v>
      </c>
      <c r="B892" s="27">
        <v>2.7</v>
      </c>
      <c r="C892" s="27">
        <v>2.7</v>
      </c>
      <c r="D892" s="27">
        <v>2.4180000647902502</v>
      </c>
      <c r="E892" s="163" t="s">
        <v>5031</v>
      </c>
      <c r="F892" s="28" t="s">
        <v>2041</v>
      </c>
      <c r="G892" s="29" t="s">
        <v>581</v>
      </c>
      <c r="H892" s="9" t="s">
        <v>8</v>
      </c>
      <c r="I892" s="9">
        <v>2</v>
      </c>
      <c r="J892" s="27"/>
      <c r="K892" s="27">
        <v>1.29</v>
      </c>
      <c r="L892" s="27">
        <v>1.33</v>
      </c>
      <c r="M892" s="27"/>
      <c r="N892" s="27">
        <f t="shared" si="92"/>
        <v>0.96992481203007519</v>
      </c>
      <c r="O892" s="9"/>
      <c r="P892" s="9">
        <v>1</v>
      </c>
      <c r="Q892" s="9">
        <v>1</v>
      </c>
      <c r="R892" s="9"/>
      <c r="S892" s="26">
        <f t="shared" si="98"/>
        <v>0</v>
      </c>
      <c r="T892" s="26">
        <f t="shared" si="93"/>
        <v>0</v>
      </c>
      <c r="U892" s="26">
        <f t="shared" si="94"/>
        <v>0</v>
      </c>
      <c r="V892" s="26">
        <f t="shared" si="95"/>
        <v>0</v>
      </c>
      <c r="W892" s="26">
        <f t="shared" si="96"/>
        <v>0</v>
      </c>
      <c r="X892" s="26">
        <f t="shared" si="97"/>
        <v>0</v>
      </c>
    </row>
    <row r="893" spans="1:24">
      <c r="A893" s="27" t="s">
        <v>3601</v>
      </c>
      <c r="B893" s="27">
        <v>2.7</v>
      </c>
      <c r="C893" s="27">
        <v>2.7</v>
      </c>
      <c r="D893" s="27">
        <v>6.7670002579688999</v>
      </c>
      <c r="E893" s="163" t="s">
        <v>5033</v>
      </c>
      <c r="F893" s="28" t="s">
        <v>1744</v>
      </c>
      <c r="G893" s="29" t="s">
        <v>2040</v>
      </c>
      <c r="H893" s="9" t="s">
        <v>8</v>
      </c>
      <c r="I893" s="9">
        <v>2</v>
      </c>
      <c r="J893" s="27">
        <v>2.86</v>
      </c>
      <c r="K893" s="27"/>
      <c r="L893" s="27"/>
      <c r="M893" s="27"/>
      <c r="N893" s="27" t="e">
        <f t="shared" si="92"/>
        <v>#DIV/0!</v>
      </c>
      <c r="O893" s="9">
        <v>2</v>
      </c>
      <c r="P893" s="9"/>
      <c r="Q893" s="9"/>
      <c r="R893" s="9"/>
      <c r="S893" s="26">
        <f t="shared" si="98"/>
        <v>0</v>
      </c>
      <c r="T893" s="26">
        <f t="shared" si="93"/>
        <v>0</v>
      </c>
      <c r="U893" s="26">
        <f t="shared" si="94"/>
        <v>0</v>
      </c>
      <c r="V893" s="26">
        <f t="shared" si="95"/>
        <v>0</v>
      </c>
      <c r="W893" s="26">
        <f t="shared" si="96"/>
        <v>0</v>
      </c>
      <c r="X893" s="26">
        <f t="shared" si="97"/>
        <v>0</v>
      </c>
    </row>
    <row r="894" spans="1:24">
      <c r="A894" s="27" t="s">
        <v>3602</v>
      </c>
      <c r="B894" s="27">
        <v>2.69</v>
      </c>
      <c r="C894" s="27">
        <v>2.69</v>
      </c>
      <c r="D894" s="27">
        <v>7.6760001480579403</v>
      </c>
      <c r="E894" s="163" t="s">
        <v>5035</v>
      </c>
      <c r="F894" s="28" t="s">
        <v>2050</v>
      </c>
      <c r="G894" s="29" t="s">
        <v>582</v>
      </c>
      <c r="H894" s="9" t="s">
        <v>8</v>
      </c>
      <c r="I894" s="9">
        <v>2</v>
      </c>
      <c r="J894" s="27"/>
      <c r="K894" s="27">
        <v>2.8</v>
      </c>
      <c r="L894" s="27"/>
      <c r="M894" s="27"/>
      <c r="N894" s="27" t="e">
        <f t="shared" si="92"/>
        <v>#DIV/0!</v>
      </c>
      <c r="O894" s="9"/>
      <c r="P894" s="9">
        <v>2</v>
      </c>
      <c r="Q894" s="9"/>
      <c r="R894" s="9"/>
      <c r="S894" s="26">
        <f t="shared" si="98"/>
        <v>0</v>
      </c>
      <c r="T894" s="26">
        <f t="shared" si="93"/>
        <v>0</v>
      </c>
      <c r="U894" s="26">
        <f t="shared" si="94"/>
        <v>0</v>
      </c>
      <c r="V894" s="26">
        <f t="shared" si="95"/>
        <v>0</v>
      </c>
      <c r="W894" s="26">
        <f t="shared" si="96"/>
        <v>0</v>
      </c>
      <c r="X894" s="26">
        <f t="shared" si="97"/>
        <v>0</v>
      </c>
    </row>
    <row r="895" spans="1:24">
      <c r="A895" s="27" t="s">
        <v>3603</v>
      </c>
      <c r="B895" s="27">
        <v>2.68</v>
      </c>
      <c r="C895" s="27">
        <v>2.68</v>
      </c>
      <c r="D895" s="27">
        <v>24.109999835491202</v>
      </c>
      <c r="E895" s="163" t="s">
        <v>5036</v>
      </c>
      <c r="F895" s="28" t="s">
        <v>2046</v>
      </c>
      <c r="G895" s="29" t="s">
        <v>2047</v>
      </c>
      <c r="H895" s="9" t="s">
        <v>8</v>
      </c>
      <c r="I895" s="9">
        <v>3</v>
      </c>
      <c r="J895" s="27"/>
      <c r="K895" s="27">
        <v>2</v>
      </c>
      <c r="L895" s="27">
        <v>0.54</v>
      </c>
      <c r="M895" s="27"/>
      <c r="N895" s="27">
        <f t="shared" si="92"/>
        <v>3.7037037037037033</v>
      </c>
      <c r="O895" s="9"/>
      <c r="P895" s="9">
        <v>1</v>
      </c>
      <c r="Q895" s="9">
        <v>2</v>
      </c>
      <c r="R895" s="9"/>
      <c r="S895" s="26">
        <f t="shared" si="98"/>
        <v>0</v>
      </c>
      <c r="T895" s="26">
        <f t="shared" si="93"/>
        <v>0</v>
      </c>
      <c r="U895" s="26">
        <f t="shared" si="94"/>
        <v>0</v>
      </c>
      <c r="V895" s="26">
        <f t="shared" si="95"/>
        <v>0</v>
      </c>
      <c r="W895" s="26">
        <f t="shared" si="96"/>
        <v>0</v>
      </c>
      <c r="X895" s="26">
        <f t="shared" si="97"/>
        <v>0</v>
      </c>
    </row>
    <row r="896" spans="1:24">
      <c r="A896" s="27" t="s">
        <v>3604</v>
      </c>
      <c r="B896" s="27">
        <v>2.67</v>
      </c>
      <c r="C896" s="27">
        <v>2.67</v>
      </c>
      <c r="D896" s="27">
        <v>10.1400002837181</v>
      </c>
      <c r="E896" s="163" t="s">
        <v>5037</v>
      </c>
      <c r="F896" s="28" t="s">
        <v>2048</v>
      </c>
      <c r="G896" s="29" t="s">
        <v>2039</v>
      </c>
      <c r="H896" s="9" t="s">
        <v>8</v>
      </c>
      <c r="I896" s="9">
        <v>2</v>
      </c>
      <c r="J896" s="27"/>
      <c r="K896" s="27">
        <v>0.44</v>
      </c>
      <c r="L896" s="27">
        <v>2</v>
      </c>
      <c r="M896" s="27"/>
      <c r="N896" s="27">
        <f t="shared" si="92"/>
        <v>0.22</v>
      </c>
      <c r="O896" s="9"/>
      <c r="P896" s="9">
        <v>1</v>
      </c>
      <c r="Q896" s="9">
        <v>1</v>
      </c>
      <c r="R896" s="9"/>
      <c r="S896" s="26">
        <f t="shared" si="98"/>
        <v>0</v>
      </c>
      <c r="T896" s="26">
        <f t="shared" si="93"/>
        <v>0</v>
      </c>
      <c r="U896" s="26">
        <f t="shared" si="94"/>
        <v>0</v>
      </c>
      <c r="V896" s="26">
        <f t="shared" si="95"/>
        <v>0</v>
      </c>
      <c r="W896" s="26">
        <f t="shared" si="96"/>
        <v>0</v>
      </c>
      <c r="X896" s="26">
        <f t="shared" si="97"/>
        <v>0</v>
      </c>
    </row>
    <row r="897" spans="1:24">
      <c r="A897" s="27" t="s">
        <v>3605</v>
      </c>
      <c r="B897" s="27">
        <v>2.63</v>
      </c>
      <c r="C897" s="27">
        <v>2.64</v>
      </c>
      <c r="D897" s="27">
        <v>5.7780001312494296</v>
      </c>
      <c r="E897" s="163" t="s">
        <v>5038</v>
      </c>
      <c r="F897" s="28" t="s">
        <v>2049</v>
      </c>
      <c r="G897" s="29" t="s">
        <v>583</v>
      </c>
      <c r="H897" s="9" t="s">
        <v>8</v>
      </c>
      <c r="I897" s="9">
        <v>1</v>
      </c>
      <c r="J897" s="27">
        <v>2</v>
      </c>
      <c r="K897" s="27"/>
      <c r="L897" s="27"/>
      <c r="M897" s="27"/>
      <c r="N897" s="27" t="e">
        <f t="shared" si="92"/>
        <v>#DIV/0!</v>
      </c>
      <c r="O897" s="9">
        <v>1</v>
      </c>
      <c r="P897" s="9"/>
      <c r="Q897" s="9"/>
      <c r="R897" s="9"/>
      <c r="S897" s="26">
        <f t="shared" si="98"/>
        <v>0</v>
      </c>
      <c r="T897" s="26">
        <f t="shared" si="93"/>
        <v>0</v>
      </c>
      <c r="U897" s="26">
        <f t="shared" si="94"/>
        <v>0</v>
      </c>
      <c r="V897" s="26">
        <f t="shared" si="95"/>
        <v>0</v>
      </c>
      <c r="W897" s="26">
        <f t="shared" si="96"/>
        <v>0</v>
      </c>
      <c r="X897" s="26">
        <f t="shared" si="97"/>
        <v>0</v>
      </c>
    </row>
    <row r="898" spans="1:24">
      <c r="A898" s="27" t="s">
        <v>3606</v>
      </c>
      <c r="B898" s="27">
        <v>2.63</v>
      </c>
      <c r="C898" s="27">
        <v>2.63</v>
      </c>
      <c r="D898" s="27">
        <v>8.3329997956752795</v>
      </c>
      <c r="E898" s="163" t="s">
        <v>5039</v>
      </c>
      <c r="F898" s="28" t="s">
        <v>2052</v>
      </c>
      <c r="G898" s="29" t="s">
        <v>584</v>
      </c>
      <c r="H898" s="9" t="s">
        <v>8</v>
      </c>
      <c r="I898" s="9">
        <v>2</v>
      </c>
      <c r="J898" s="27"/>
      <c r="K898" s="27">
        <v>3.05</v>
      </c>
      <c r="L898" s="27"/>
      <c r="M898" s="27"/>
      <c r="N898" s="27" t="e">
        <f t="shared" si="92"/>
        <v>#DIV/0!</v>
      </c>
      <c r="O898" s="9"/>
      <c r="P898" s="9">
        <v>2</v>
      </c>
      <c r="Q898" s="9"/>
      <c r="R898" s="9"/>
      <c r="S898" s="26">
        <f t="shared" si="98"/>
        <v>0</v>
      </c>
      <c r="T898" s="26">
        <f t="shared" si="93"/>
        <v>0</v>
      </c>
      <c r="U898" s="26">
        <f t="shared" si="94"/>
        <v>0</v>
      </c>
      <c r="V898" s="26">
        <f t="shared" si="95"/>
        <v>0</v>
      </c>
      <c r="W898" s="26">
        <f t="shared" si="96"/>
        <v>0</v>
      </c>
      <c r="X898" s="26">
        <f t="shared" si="97"/>
        <v>0</v>
      </c>
    </row>
    <row r="899" spans="1:24">
      <c r="A899" s="27" t="s">
        <v>3607</v>
      </c>
      <c r="B899" s="27">
        <v>2.63</v>
      </c>
      <c r="C899" s="27">
        <v>2.63</v>
      </c>
      <c r="D899" s="27">
        <v>3.2180000096559498</v>
      </c>
      <c r="E899" s="163" t="s">
        <v>5040</v>
      </c>
      <c r="F899" s="28" t="s">
        <v>2053</v>
      </c>
      <c r="G899" s="29" t="s">
        <v>2051</v>
      </c>
      <c r="H899" s="9" t="s">
        <v>8</v>
      </c>
      <c r="I899" s="9">
        <v>2</v>
      </c>
      <c r="J899" s="27">
        <v>0.67</v>
      </c>
      <c r="K899" s="27"/>
      <c r="L899" s="27"/>
      <c r="M899" s="27"/>
      <c r="N899" s="27" t="e">
        <f t="shared" ref="N899:N962" si="99">AVERAGE(J899:K899)/AVERAGE(L899:M899)</f>
        <v>#DIV/0!</v>
      </c>
      <c r="O899" s="9">
        <v>1</v>
      </c>
      <c r="P899" s="9"/>
      <c r="Q899" s="9"/>
      <c r="R899" s="9"/>
      <c r="S899" s="26">
        <f t="shared" si="98"/>
        <v>0</v>
      </c>
      <c r="T899" s="26">
        <f t="shared" ref="T899:T962" si="100">COUNTIFS(L899,"&gt;3.99",M899,"&gt;3.99",J899,"",K899,"")</f>
        <v>0</v>
      </c>
      <c r="U899" s="26">
        <f t="shared" ref="U899:U962" si="101">COUNTIF(S899:T899,"1")</f>
        <v>0</v>
      </c>
      <c r="V899" s="26">
        <f t="shared" ref="V899:V962" si="102">COUNTIFS(J899,"&gt;3.99",K899,"&gt;3.99",N899,"&gt;1.999")</f>
        <v>0</v>
      </c>
      <c r="W899" s="26">
        <f t="shared" ref="W899:W962" si="103">COUNTIFS(J899,"&gt;3.99",K899,"&gt;3.99",L899,"",M899,"")</f>
        <v>0</v>
      </c>
      <c r="X899" s="26">
        <f t="shared" ref="X899:X962" si="104">COUNTIF(V899:W899,"1")</f>
        <v>0</v>
      </c>
    </row>
    <row r="900" spans="1:24">
      <c r="A900" s="27" t="s">
        <v>3608</v>
      </c>
      <c r="B900" s="27">
        <v>2.61</v>
      </c>
      <c r="C900" s="27">
        <v>2.61</v>
      </c>
      <c r="D900" s="27">
        <v>17.7000001072884</v>
      </c>
      <c r="E900" s="163" t="s">
        <v>5041</v>
      </c>
      <c r="F900" s="28" t="s">
        <v>2054</v>
      </c>
      <c r="G900" s="29" t="s">
        <v>585</v>
      </c>
      <c r="H900" s="9" t="s">
        <v>8</v>
      </c>
      <c r="I900" s="9">
        <v>3</v>
      </c>
      <c r="J900" s="27"/>
      <c r="K900" s="27">
        <v>0.33</v>
      </c>
      <c r="L900" s="27"/>
      <c r="M900" s="27">
        <v>2</v>
      </c>
      <c r="N900" s="27">
        <f t="shared" si="99"/>
        <v>0.16500000000000001</v>
      </c>
      <c r="O900" s="9"/>
      <c r="P900" s="9">
        <v>1</v>
      </c>
      <c r="Q900" s="9"/>
      <c r="R900" s="9">
        <v>1</v>
      </c>
      <c r="S900" s="26">
        <f t="shared" si="98"/>
        <v>0</v>
      </c>
      <c r="T900" s="26">
        <f t="shared" si="100"/>
        <v>0</v>
      </c>
      <c r="U900" s="26">
        <f t="shared" si="101"/>
        <v>0</v>
      </c>
      <c r="V900" s="26">
        <f t="shared" si="102"/>
        <v>0</v>
      </c>
      <c r="W900" s="26">
        <f t="shared" si="103"/>
        <v>0</v>
      </c>
      <c r="X900" s="26">
        <f t="shared" si="104"/>
        <v>0</v>
      </c>
    </row>
    <row r="901" spans="1:24">
      <c r="A901" s="27" t="s">
        <v>3609</v>
      </c>
      <c r="B901" s="27">
        <v>2.6</v>
      </c>
      <c r="C901" s="27">
        <v>2.6</v>
      </c>
      <c r="D901" s="27">
        <v>5.1150001585483604</v>
      </c>
      <c r="E901" s="163" t="s">
        <v>5042</v>
      </c>
      <c r="F901" s="28" t="s">
        <v>2055</v>
      </c>
      <c r="G901" s="29" t="s">
        <v>2056</v>
      </c>
      <c r="H901" s="9" t="s">
        <v>8</v>
      </c>
      <c r="I901" s="9">
        <v>1</v>
      </c>
      <c r="J901" s="27">
        <v>1.19</v>
      </c>
      <c r="K901" s="27">
        <v>2.85</v>
      </c>
      <c r="L901" s="27"/>
      <c r="M901" s="27"/>
      <c r="N901" s="27" t="e">
        <f t="shared" si="99"/>
        <v>#DIV/0!</v>
      </c>
      <c r="O901" s="9">
        <v>1</v>
      </c>
      <c r="P901" s="9">
        <v>1</v>
      </c>
      <c r="Q901" s="9"/>
      <c r="R901" s="9"/>
      <c r="S901" s="26">
        <f t="shared" si="98"/>
        <v>0</v>
      </c>
      <c r="T901" s="26">
        <f t="shared" si="100"/>
        <v>0</v>
      </c>
      <c r="U901" s="26">
        <f t="shared" si="101"/>
        <v>0</v>
      </c>
      <c r="V901" s="26">
        <f t="shared" si="102"/>
        <v>0</v>
      </c>
      <c r="W901" s="26">
        <f t="shared" si="103"/>
        <v>0</v>
      </c>
      <c r="X901" s="26">
        <f t="shared" si="104"/>
        <v>0</v>
      </c>
    </row>
    <row r="902" spans="1:24">
      <c r="A902" s="27" t="s">
        <v>3610</v>
      </c>
      <c r="B902" s="27">
        <v>2.59</v>
      </c>
      <c r="C902" s="27">
        <v>2.59</v>
      </c>
      <c r="D902" s="27">
        <v>8.7410002946853602</v>
      </c>
      <c r="E902" s="163" t="s">
        <v>5043</v>
      </c>
      <c r="F902" s="28" t="s">
        <v>34</v>
      </c>
      <c r="G902" s="29" t="s">
        <v>586</v>
      </c>
      <c r="H902" s="9" t="s">
        <v>8</v>
      </c>
      <c r="I902" s="9">
        <v>2</v>
      </c>
      <c r="J902" s="27">
        <v>1.1299999999999999</v>
      </c>
      <c r="K902" s="27"/>
      <c r="L902" s="27">
        <v>0.47</v>
      </c>
      <c r="M902" s="27">
        <v>2.02</v>
      </c>
      <c r="N902" s="27">
        <f t="shared" si="99"/>
        <v>0.90763052208835326</v>
      </c>
      <c r="O902" s="9">
        <v>1</v>
      </c>
      <c r="P902" s="9"/>
      <c r="Q902" s="9">
        <v>1</v>
      </c>
      <c r="R902" s="9">
        <v>1</v>
      </c>
      <c r="S902" s="26">
        <f t="shared" si="98"/>
        <v>0</v>
      </c>
      <c r="T902" s="26">
        <f t="shared" si="100"/>
        <v>0</v>
      </c>
      <c r="U902" s="26">
        <f t="shared" si="101"/>
        <v>0</v>
      </c>
      <c r="V902" s="26">
        <f t="shared" si="102"/>
        <v>0</v>
      </c>
      <c r="W902" s="26">
        <f t="shared" si="103"/>
        <v>0</v>
      </c>
      <c r="X902" s="26">
        <f t="shared" si="104"/>
        <v>0</v>
      </c>
    </row>
    <row r="903" spans="1:24">
      <c r="A903" s="27" t="s">
        <v>3611</v>
      </c>
      <c r="B903" s="27">
        <v>2.58</v>
      </c>
      <c r="C903" s="27">
        <v>2.58</v>
      </c>
      <c r="D903" s="27">
        <v>3.03000006824732</v>
      </c>
      <c r="E903" s="163" t="s">
        <v>5045</v>
      </c>
      <c r="F903" s="28" t="s">
        <v>2057</v>
      </c>
      <c r="G903" s="29" t="s">
        <v>587</v>
      </c>
      <c r="H903" s="9" t="s">
        <v>8</v>
      </c>
      <c r="I903" s="9">
        <v>1</v>
      </c>
      <c r="J903" s="27"/>
      <c r="K903" s="27">
        <v>2.59</v>
      </c>
      <c r="L903" s="27"/>
      <c r="M903" s="27"/>
      <c r="N903" s="27" t="e">
        <f t="shared" si="99"/>
        <v>#DIV/0!</v>
      </c>
      <c r="O903" s="9"/>
      <c r="P903" s="9">
        <v>1</v>
      </c>
      <c r="Q903" s="9"/>
      <c r="R903" s="9"/>
      <c r="S903" s="26">
        <f t="shared" si="98"/>
        <v>0</v>
      </c>
      <c r="T903" s="26">
        <f t="shared" si="100"/>
        <v>0</v>
      </c>
      <c r="U903" s="26">
        <f t="shared" si="101"/>
        <v>0</v>
      </c>
      <c r="V903" s="26">
        <f t="shared" si="102"/>
        <v>0</v>
      </c>
      <c r="W903" s="26">
        <f t="shared" si="103"/>
        <v>0</v>
      </c>
      <c r="X903" s="26">
        <f t="shared" si="104"/>
        <v>0</v>
      </c>
    </row>
    <row r="904" spans="1:24">
      <c r="A904" s="27" t="s">
        <v>3612</v>
      </c>
      <c r="B904" s="27">
        <v>2.58</v>
      </c>
      <c r="C904" s="27">
        <v>2.58</v>
      </c>
      <c r="D904" s="27">
        <v>3.4060001373290998</v>
      </c>
      <c r="E904" s="163" t="s">
        <v>5044</v>
      </c>
      <c r="F904" s="28" t="s">
        <v>2058</v>
      </c>
      <c r="G904" s="29" t="s">
        <v>2059</v>
      </c>
      <c r="H904" s="9" t="s">
        <v>8</v>
      </c>
      <c r="I904" s="9">
        <v>2</v>
      </c>
      <c r="J904" s="27"/>
      <c r="K904" s="27">
        <v>0.75</v>
      </c>
      <c r="L904" s="27"/>
      <c r="M904" s="27">
        <v>0.98</v>
      </c>
      <c r="N904" s="27">
        <f t="shared" si="99"/>
        <v>0.76530612244897955</v>
      </c>
      <c r="O904" s="9"/>
      <c r="P904" s="9">
        <v>1</v>
      </c>
      <c r="Q904" s="9"/>
      <c r="R904" s="9">
        <v>1</v>
      </c>
      <c r="S904" s="26">
        <f t="shared" si="98"/>
        <v>0</v>
      </c>
      <c r="T904" s="26">
        <f t="shared" si="100"/>
        <v>0</v>
      </c>
      <c r="U904" s="26">
        <f t="shared" si="101"/>
        <v>0</v>
      </c>
      <c r="V904" s="26">
        <f t="shared" si="102"/>
        <v>0</v>
      </c>
      <c r="W904" s="26">
        <f t="shared" si="103"/>
        <v>0</v>
      </c>
      <c r="X904" s="26">
        <f t="shared" si="104"/>
        <v>0</v>
      </c>
    </row>
    <row r="905" spans="1:24">
      <c r="A905" s="27" t="s">
        <v>3613</v>
      </c>
      <c r="B905" s="27">
        <v>2.56</v>
      </c>
      <c r="C905" s="27">
        <v>2.56</v>
      </c>
      <c r="D905" s="27">
        <v>6.5300002694129899</v>
      </c>
      <c r="E905" s="163" t="s">
        <v>5047</v>
      </c>
      <c r="F905" s="28" t="s">
        <v>4110</v>
      </c>
      <c r="G905" s="29" t="s">
        <v>2060</v>
      </c>
      <c r="H905" s="9" t="s">
        <v>8</v>
      </c>
      <c r="I905" s="9">
        <v>2</v>
      </c>
      <c r="J905" s="27"/>
      <c r="K905" s="27"/>
      <c r="L905" s="27">
        <v>0.25</v>
      </c>
      <c r="M905" s="27">
        <v>2.23</v>
      </c>
      <c r="N905" s="27" t="e">
        <f t="shared" si="99"/>
        <v>#DIV/0!</v>
      </c>
      <c r="O905" s="9"/>
      <c r="P905" s="9"/>
      <c r="Q905" s="9">
        <v>0</v>
      </c>
      <c r="R905" s="9">
        <v>2</v>
      </c>
      <c r="S905" s="26">
        <f t="shared" ref="S905:S968" si="105">COUNTIFS(L905,"&gt;3.99",M905,"&gt;3.99",N905,"&lt;0.501")</f>
        <v>0</v>
      </c>
      <c r="T905" s="26">
        <f t="shared" si="100"/>
        <v>0</v>
      </c>
      <c r="U905" s="26">
        <f t="shared" si="101"/>
        <v>0</v>
      </c>
      <c r="V905" s="26">
        <f t="shared" si="102"/>
        <v>0</v>
      </c>
      <c r="W905" s="26">
        <f t="shared" si="103"/>
        <v>0</v>
      </c>
      <c r="X905" s="26">
        <f t="shared" si="104"/>
        <v>0</v>
      </c>
    </row>
    <row r="906" spans="1:24">
      <c r="A906" s="27" t="s">
        <v>3614</v>
      </c>
      <c r="B906" s="27">
        <v>2.56</v>
      </c>
      <c r="C906" s="27">
        <v>2.56</v>
      </c>
      <c r="D906" s="27">
        <v>3.2970000058412601</v>
      </c>
      <c r="E906" s="163" t="s">
        <v>5046</v>
      </c>
      <c r="F906" s="28" t="s">
        <v>2061</v>
      </c>
      <c r="G906" s="29" t="s">
        <v>588</v>
      </c>
      <c r="H906" s="9" t="s">
        <v>8</v>
      </c>
      <c r="I906" s="9">
        <v>1</v>
      </c>
      <c r="J906" s="27"/>
      <c r="K906" s="27">
        <v>2</v>
      </c>
      <c r="L906" s="27">
        <v>0.26</v>
      </c>
      <c r="M906" s="27"/>
      <c r="N906" s="27">
        <f t="shared" si="99"/>
        <v>7.6923076923076916</v>
      </c>
      <c r="O906" s="9"/>
      <c r="P906" s="9">
        <v>1</v>
      </c>
      <c r="Q906" s="9">
        <v>1</v>
      </c>
      <c r="R906" s="9"/>
      <c r="S906" s="26">
        <f t="shared" si="105"/>
        <v>0</v>
      </c>
      <c r="T906" s="26">
        <f t="shared" si="100"/>
        <v>0</v>
      </c>
      <c r="U906" s="26">
        <f t="shared" si="101"/>
        <v>0</v>
      </c>
      <c r="V906" s="26">
        <f t="shared" si="102"/>
        <v>0</v>
      </c>
      <c r="W906" s="26">
        <f t="shared" si="103"/>
        <v>0</v>
      </c>
      <c r="X906" s="26">
        <f t="shared" si="104"/>
        <v>0</v>
      </c>
    </row>
    <row r="907" spans="1:24">
      <c r="A907" s="27" t="s">
        <v>3615</v>
      </c>
      <c r="B907" s="27">
        <v>2.54</v>
      </c>
      <c r="C907" s="27">
        <v>2.54</v>
      </c>
      <c r="D907" s="27">
        <v>17.8200006484985</v>
      </c>
      <c r="E907" s="163" t="s">
        <v>5048</v>
      </c>
      <c r="F907" s="28" t="s">
        <v>2062</v>
      </c>
      <c r="G907" s="29" t="s">
        <v>2067</v>
      </c>
      <c r="H907" s="9" t="s">
        <v>8</v>
      </c>
      <c r="I907" s="9">
        <v>2</v>
      </c>
      <c r="J907" s="27"/>
      <c r="K907" s="27">
        <v>2.79</v>
      </c>
      <c r="L907" s="27"/>
      <c r="M907" s="27"/>
      <c r="N907" s="27" t="e">
        <f t="shared" si="99"/>
        <v>#DIV/0!</v>
      </c>
      <c r="O907" s="9"/>
      <c r="P907" s="9">
        <v>2</v>
      </c>
      <c r="Q907" s="9"/>
      <c r="R907" s="9"/>
      <c r="S907" s="26">
        <f t="shared" si="105"/>
        <v>0</v>
      </c>
      <c r="T907" s="26">
        <f t="shared" si="100"/>
        <v>0</v>
      </c>
      <c r="U907" s="26">
        <f t="shared" si="101"/>
        <v>0</v>
      </c>
      <c r="V907" s="26">
        <f t="shared" si="102"/>
        <v>0</v>
      </c>
      <c r="W907" s="26">
        <f t="shared" si="103"/>
        <v>0</v>
      </c>
      <c r="X907" s="26">
        <f t="shared" si="104"/>
        <v>0</v>
      </c>
    </row>
    <row r="908" spans="1:24">
      <c r="A908" s="27" t="s">
        <v>3616</v>
      </c>
      <c r="B908" s="27">
        <v>2.5299999999999998</v>
      </c>
      <c r="C908" s="27">
        <v>2.5299999999999998</v>
      </c>
      <c r="D908" s="27">
        <v>20.000000298023199</v>
      </c>
      <c r="E908" s="163" t="s">
        <v>5049</v>
      </c>
      <c r="F908" s="28" t="s">
        <v>2063</v>
      </c>
      <c r="G908" s="29" t="s">
        <v>589</v>
      </c>
      <c r="H908" s="9" t="s">
        <v>8</v>
      </c>
      <c r="I908" s="9">
        <v>2</v>
      </c>
      <c r="J908" s="27">
        <v>1.43</v>
      </c>
      <c r="K908" s="27">
        <v>2.57</v>
      </c>
      <c r="L908" s="27">
        <v>1.55</v>
      </c>
      <c r="M908" s="27">
        <v>2</v>
      </c>
      <c r="N908" s="27">
        <f t="shared" si="99"/>
        <v>1.1267605633802817</v>
      </c>
      <c r="O908" s="9">
        <v>1</v>
      </c>
      <c r="P908" s="9">
        <v>2</v>
      </c>
      <c r="Q908" s="9">
        <v>1</v>
      </c>
      <c r="R908" s="9">
        <v>1</v>
      </c>
      <c r="S908" s="26">
        <f t="shared" si="105"/>
        <v>0</v>
      </c>
      <c r="T908" s="26">
        <f t="shared" si="100"/>
        <v>0</v>
      </c>
      <c r="U908" s="26">
        <f t="shared" si="101"/>
        <v>0</v>
      </c>
      <c r="V908" s="26">
        <f t="shared" si="102"/>
        <v>0</v>
      </c>
      <c r="W908" s="26">
        <f t="shared" si="103"/>
        <v>0</v>
      </c>
      <c r="X908" s="26">
        <f t="shared" si="104"/>
        <v>0</v>
      </c>
    </row>
    <row r="909" spans="1:24">
      <c r="A909" s="27" t="s">
        <v>3617</v>
      </c>
      <c r="B909" s="27">
        <v>2.52</v>
      </c>
      <c r="C909" s="27">
        <v>8.92</v>
      </c>
      <c r="D909" s="27">
        <v>23.3899995684624</v>
      </c>
      <c r="E909" s="163" t="s">
        <v>5050</v>
      </c>
      <c r="F909" s="28" t="s">
        <v>1050</v>
      </c>
      <c r="G909" s="29" t="s">
        <v>590</v>
      </c>
      <c r="H909" s="9" t="s">
        <v>8</v>
      </c>
      <c r="I909" s="9">
        <v>5</v>
      </c>
      <c r="J909" s="27"/>
      <c r="K909" s="27">
        <v>2</v>
      </c>
      <c r="L909" s="27"/>
      <c r="M909" s="27"/>
      <c r="N909" s="27" t="e">
        <f t="shared" si="99"/>
        <v>#DIV/0!</v>
      </c>
      <c r="O909" s="9"/>
      <c r="P909" s="9">
        <v>2</v>
      </c>
      <c r="Q909" s="9"/>
      <c r="R909" s="9"/>
      <c r="S909" s="26">
        <f t="shared" si="105"/>
        <v>0</v>
      </c>
      <c r="T909" s="26">
        <f t="shared" si="100"/>
        <v>0</v>
      </c>
      <c r="U909" s="26">
        <f t="shared" si="101"/>
        <v>0</v>
      </c>
      <c r="V909" s="26">
        <f t="shared" si="102"/>
        <v>0</v>
      </c>
      <c r="W909" s="26">
        <f t="shared" si="103"/>
        <v>0</v>
      </c>
      <c r="X909" s="26">
        <f t="shared" si="104"/>
        <v>0</v>
      </c>
    </row>
    <row r="910" spans="1:24">
      <c r="A910" s="27" t="s">
        <v>3618</v>
      </c>
      <c r="B910" s="27">
        <v>2.52</v>
      </c>
      <c r="C910" s="27">
        <v>2.68</v>
      </c>
      <c r="D910" s="27">
        <v>3.7950001657009098</v>
      </c>
      <c r="E910" s="163" t="s">
        <v>5051</v>
      </c>
      <c r="F910" s="28" t="s">
        <v>2065</v>
      </c>
      <c r="G910" s="29" t="s">
        <v>2064</v>
      </c>
      <c r="H910" s="9" t="s">
        <v>8</v>
      </c>
      <c r="I910" s="9">
        <v>2</v>
      </c>
      <c r="J910" s="27"/>
      <c r="K910" s="27"/>
      <c r="L910" s="27"/>
      <c r="M910" s="27">
        <v>2</v>
      </c>
      <c r="N910" s="27" t="e">
        <f t="shared" si="99"/>
        <v>#DIV/0!</v>
      </c>
      <c r="O910" s="9"/>
      <c r="P910" s="9"/>
      <c r="Q910" s="9"/>
      <c r="R910" s="9">
        <v>1</v>
      </c>
      <c r="S910" s="26">
        <f t="shared" si="105"/>
        <v>0</v>
      </c>
      <c r="T910" s="26">
        <f t="shared" si="100"/>
        <v>0</v>
      </c>
      <c r="U910" s="26">
        <f t="shared" si="101"/>
        <v>0</v>
      </c>
      <c r="V910" s="26">
        <f t="shared" si="102"/>
        <v>0</v>
      </c>
      <c r="W910" s="26">
        <f t="shared" si="103"/>
        <v>0</v>
      </c>
      <c r="X910" s="26">
        <f t="shared" si="104"/>
        <v>0</v>
      </c>
    </row>
    <row r="911" spans="1:24">
      <c r="A911" s="27" t="s">
        <v>3619</v>
      </c>
      <c r="B911" s="27">
        <v>2.5099999999999998</v>
      </c>
      <c r="C911" s="27">
        <v>6.06</v>
      </c>
      <c r="D911" s="27">
        <v>26.870000362396201</v>
      </c>
      <c r="E911" s="163" t="s">
        <v>5053</v>
      </c>
      <c r="F911" s="28" t="s">
        <v>2066</v>
      </c>
      <c r="G911" s="29" t="s">
        <v>1555</v>
      </c>
      <c r="H911" s="9" t="s">
        <v>8</v>
      </c>
      <c r="I911" s="9">
        <v>3</v>
      </c>
      <c r="J911" s="27"/>
      <c r="K911" s="27"/>
      <c r="L911" s="27"/>
      <c r="M911" s="27"/>
      <c r="N911" s="27" t="e">
        <f t="shared" si="99"/>
        <v>#DIV/0!</v>
      </c>
      <c r="O911" s="9"/>
      <c r="P911" s="9"/>
      <c r="Q911" s="9"/>
      <c r="R911" s="9"/>
      <c r="S911" s="26">
        <f t="shared" si="105"/>
        <v>0</v>
      </c>
      <c r="T911" s="26">
        <f t="shared" si="100"/>
        <v>0</v>
      </c>
      <c r="U911" s="26">
        <f t="shared" si="101"/>
        <v>0</v>
      </c>
      <c r="V911" s="26">
        <f t="shared" si="102"/>
        <v>0</v>
      </c>
      <c r="W911" s="26">
        <f t="shared" si="103"/>
        <v>0</v>
      </c>
      <c r="X911" s="26">
        <f t="shared" si="104"/>
        <v>0</v>
      </c>
    </row>
    <row r="912" spans="1:24">
      <c r="A912" s="27" t="s">
        <v>3620</v>
      </c>
      <c r="B912" s="27">
        <v>2.5099999999999998</v>
      </c>
      <c r="C912" s="27">
        <v>2.5099999999999998</v>
      </c>
      <c r="D912" s="27">
        <v>1.1400000192224999</v>
      </c>
      <c r="E912" s="163" t="s">
        <v>5052</v>
      </c>
      <c r="F912" s="28" t="s">
        <v>2074</v>
      </c>
      <c r="G912" s="29" t="s">
        <v>591</v>
      </c>
      <c r="H912" s="9" t="s">
        <v>8</v>
      </c>
      <c r="I912" s="9">
        <v>1</v>
      </c>
      <c r="J912" s="27">
        <v>1.21</v>
      </c>
      <c r="K912" s="27">
        <v>2</v>
      </c>
      <c r="L912" s="27">
        <v>2.2999999999999998</v>
      </c>
      <c r="M912" s="27"/>
      <c r="N912" s="27">
        <f t="shared" si="99"/>
        <v>0.69782608695652182</v>
      </c>
      <c r="O912" s="9">
        <v>1</v>
      </c>
      <c r="P912" s="9">
        <v>1</v>
      </c>
      <c r="Q912" s="9">
        <v>1</v>
      </c>
      <c r="R912" s="9"/>
      <c r="S912" s="26">
        <f t="shared" si="105"/>
        <v>0</v>
      </c>
      <c r="T912" s="26">
        <f t="shared" si="100"/>
        <v>0</v>
      </c>
      <c r="U912" s="26">
        <f t="shared" si="101"/>
        <v>0</v>
      </c>
      <c r="V912" s="26">
        <f t="shared" si="102"/>
        <v>0</v>
      </c>
      <c r="W912" s="26">
        <f t="shared" si="103"/>
        <v>0</v>
      </c>
      <c r="X912" s="26">
        <f t="shared" si="104"/>
        <v>0</v>
      </c>
    </row>
    <row r="913" spans="1:24">
      <c r="A913" s="27" t="s">
        <v>3621</v>
      </c>
      <c r="B913" s="27">
        <v>2.5</v>
      </c>
      <c r="C913" s="27">
        <v>2.5</v>
      </c>
      <c r="D913" s="27">
        <v>7.8309997916221601</v>
      </c>
      <c r="E913" s="163" t="s">
        <v>5054</v>
      </c>
      <c r="F913" s="28" t="s">
        <v>2070</v>
      </c>
      <c r="G913" s="29" t="s">
        <v>2071</v>
      </c>
      <c r="H913" s="9" t="s">
        <v>8</v>
      </c>
      <c r="I913" s="9">
        <v>2</v>
      </c>
      <c r="J913" s="27"/>
      <c r="K913" s="27">
        <v>2.57</v>
      </c>
      <c r="L913" s="27"/>
      <c r="M913" s="27"/>
      <c r="N913" s="27" t="e">
        <f t="shared" si="99"/>
        <v>#DIV/0!</v>
      </c>
      <c r="O913" s="9"/>
      <c r="P913" s="9">
        <v>2</v>
      </c>
      <c r="Q913" s="9"/>
      <c r="R913" s="9"/>
      <c r="S913" s="26">
        <f t="shared" si="105"/>
        <v>0</v>
      </c>
      <c r="T913" s="26">
        <f t="shared" si="100"/>
        <v>0</v>
      </c>
      <c r="U913" s="26">
        <f t="shared" si="101"/>
        <v>0</v>
      </c>
      <c r="V913" s="26">
        <f t="shared" si="102"/>
        <v>0</v>
      </c>
      <c r="W913" s="26">
        <f t="shared" si="103"/>
        <v>0</v>
      </c>
      <c r="X913" s="26">
        <f t="shared" si="104"/>
        <v>0</v>
      </c>
    </row>
    <row r="914" spans="1:24">
      <c r="A914" s="27" t="s">
        <v>3622</v>
      </c>
      <c r="B914" s="27">
        <v>2.4900000000000002</v>
      </c>
      <c r="C914" s="27">
        <v>2.4900000000000002</v>
      </c>
      <c r="D914" s="27">
        <v>1.29300002008677</v>
      </c>
      <c r="E914" s="163" t="s">
        <v>5055</v>
      </c>
      <c r="F914" s="28" t="s">
        <v>2075</v>
      </c>
      <c r="G914" s="29" t="s">
        <v>592</v>
      </c>
      <c r="H914" s="9" t="s">
        <v>8</v>
      </c>
      <c r="I914" s="9">
        <v>2</v>
      </c>
      <c r="J914" s="27"/>
      <c r="K914" s="27">
        <v>2.02</v>
      </c>
      <c r="L914" s="27"/>
      <c r="M914" s="27">
        <v>2.76</v>
      </c>
      <c r="N914" s="27">
        <f t="shared" si="99"/>
        <v>0.73188405797101452</v>
      </c>
      <c r="O914" s="9"/>
      <c r="P914" s="9">
        <v>1</v>
      </c>
      <c r="Q914" s="9"/>
      <c r="R914" s="9">
        <v>2</v>
      </c>
      <c r="S914" s="26">
        <f t="shared" si="105"/>
        <v>0</v>
      </c>
      <c r="T914" s="26">
        <f t="shared" si="100"/>
        <v>0</v>
      </c>
      <c r="U914" s="26">
        <f t="shared" si="101"/>
        <v>0</v>
      </c>
      <c r="V914" s="26">
        <f t="shared" si="102"/>
        <v>0</v>
      </c>
      <c r="W914" s="26">
        <f t="shared" si="103"/>
        <v>0</v>
      </c>
      <c r="X914" s="26">
        <f t="shared" si="104"/>
        <v>0</v>
      </c>
    </row>
    <row r="915" spans="1:24">
      <c r="A915" s="27" t="s">
        <v>3623</v>
      </c>
      <c r="B915" s="27">
        <v>2.4900000000000002</v>
      </c>
      <c r="C915" s="27">
        <v>2.4900000000000002</v>
      </c>
      <c r="D915" s="27">
        <v>3.2910000532865502</v>
      </c>
      <c r="E915" s="163" t="s">
        <v>5056</v>
      </c>
      <c r="F915" s="28" t="s">
        <v>2076</v>
      </c>
      <c r="G915" s="29" t="s">
        <v>593</v>
      </c>
      <c r="H915" s="9" t="s">
        <v>8</v>
      </c>
      <c r="I915" s="9">
        <v>2</v>
      </c>
      <c r="J915" s="27">
        <v>1.85</v>
      </c>
      <c r="K915" s="27"/>
      <c r="L915" s="27">
        <v>2</v>
      </c>
      <c r="M915" s="27"/>
      <c r="N915" s="27">
        <f t="shared" si="99"/>
        <v>0.92500000000000004</v>
      </c>
      <c r="O915" s="9">
        <v>1</v>
      </c>
      <c r="P915" s="9"/>
      <c r="Q915" s="9">
        <v>1</v>
      </c>
      <c r="R915" s="9"/>
      <c r="S915" s="26">
        <f t="shared" si="105"/>
        <v>0</v>
      </c>
      <c r="T915" s="26">
        <f t="shared" si="100"/>
        <v>0</v>
      </c>
      <c r="U915" s="26">
        <f t="shared" si="101"/>
        <v>0</v>
      </c>
      <c r="V915" s="26">
        <f t="shared" si="102"/>
        <v>0</v>
      </c>
      <c r="W915" s="26">
        <f t="shared" si="103"/>
        <v>0</v>
      </c>
      <c r="X915" s="26">
        <f t="shared" si="104"/>
        <v>0</v>
      </c>
    </row>
    <row r="916" spans="1:24">
      <c r="A916" s="27" t="s">
        <v>3624</v>
      </c>
      <c r="B916" s="27">
        <v>2.48</v>
      </c>
      <c r="C916" s="27">
        <v>2.48</v>
      </c>
      <c r="D916" s="27">
        <v>6.7620001733303097</v>
      </c>
      <c r="E916" s="163" t="s">
        <v>5057</v>
      </c>
      <c r="F916" s="28" t="s">
        <v>2077</v>
      </c>
      <c r="G916" s="29" t="s">
        <v>2078</v>
      </c>
      <c r="H916" s="9" t="s">
        <v>8</v>
      </c>
      <c r="I916" s="9">
        <v>3</v>
      </c>
      <c r="J916" s="27"/>
      <c r="K916" s="27">
        <v>2.4700000000000002</v>
      </c>
      <c r="L916" s="27"/>
      <c r="M916" s="27"/>
      <c r="N916" s="27" t="e">
        <f t="shared" si="99"/>
        <v>#DIV/0!</v>
      </c>
      <c r="O916" s="9"/>
      <c r="P916" s="9">
        <v>2</v>
      </c>
      <c r="Q916" s="9"/>
      <c r="R916" s="9"/>
      <c r="S916" s="26">
        <f t="shared" si="105"/>
        <v>0</v>
      </c>
      <c r="T916" s="26">
        <f t="shared" si="100"/>
        <v>0</v>
      </c>
      <c r="U916" s="26">
        <f t="shared" si="101"/>
        <v>0</v>
      </c>
      <c r="V916" s="26">
        <f t="shared" si="102"/>
        <v>0</v>
      </c>
      <c r="W916" s="26">
        <f t="shared" si="103"/>
        <v>0</v>
      </c>
      <c r="X916" s="26">
        <f t="shared" si="104"/>
        <v>0</v>
      </c>
    </row>
    <row r="917" spans="1:24">
      <c r="A917" s="27" t="s">
        <v>3625</v>
      </c>
      <c r="B917" s="27">
        <v>2.48</v>
      </c>
      <c r="C917" s="27">
        <v>2.48</v>
      </c>
      <c r="D917" s="27">
        <v>16.979999840259602</v>
      </c>
      <c r="E917" s="163" t="s">
        <v>5058</v>
      </c>
      <c r="F917" s="28" t="s">
        <v>2069</v>
      </c>
      <c r="G917" s="29" t="s">
        <v>594</v>
      </c>
      <c r="H917" s="9" t="s">
        <v>8</v>
      </c>
      <c r="I917" s="9">
        <v>2</v>
      </c>
      <c r="J917" s="27"/>
      <c r="K917" s="27">
        <v>2</v>
      </c>
      <c r="L917" s="27"/>
      <c r="M917" s="27"/>
      <c r="N917" s="27" t="e">
        <f t="shared" si="99"/>
        <v>#DIV/0!</v>
      </c>
      <c r="O917" s="9"/>
      <c r="P917" s="9">
        <v>1</v>
      </c>
      <c r="Q917" s="9"/>
      <c r="R917" s="9"/>
      <c r="S917" s="26">
        <f t="shared" si="105"/>
        <v>0</v>
      </c>
      <c r="T917" s="26">
        <f t="shared" si="100"/>
        <v>0</v>
      </c>
      <c r="U917" s="26">
        <f t="shared" si="101"/>
        <v>0</v>
      </c>
      <c r="V917" s="26">
        <f t="shared" si="102"/>
        <v>0</v>
      </c>
      <c r="W917" s="26">
        <f t="shared" si="103"/>
        <v>0</v>
      </c>
      <c r="X917" s="26">
        <f t="shared" si="104"/>
        <v>0</v>
      </c>
    </row>
    <row r="918" spans="1:24">
      <c r="A918" s="27" t="s">
        <v>3626</v>
      </c>
      <c r="B918" s="27">
        <v>2.48</v>
      </c>
      <c r="C918" s="27">
        <v>2.48</v>
      </c>
      <c r="D918" s="27">
        <v>16.990000009536701</v>
      </c>
      <c r="E918" s="163" t="s">
        <v>5059</v>
      </c>
      <c r="F918" s="28" t="s">
        <v>2068</v>
      </c>
      <c r="G918" s="29" t="s">
        <v>595</v>
      </c>
      <c r="H918" s="9" t="s">
        <v>8</v>
      </c>
      <c r="I918" s="9">
        <v>2</v>
      </c>
      <c r="J918" s="27"/>
      <c r="K918" s="27"/>
      <c r="L918" s="27">
        <v>0.33</v>
      </c>
      <c r="M918" s="27"/>
      <c r="N918" s="27" t="e">
        <f t="shared" si="99"/>
        <v>#DIV/0!</v>
      </c>
      <c r="O918" s="9"/>
      <c r="P918" s="9"/>
      <c r="Q918" s="9">
        <v>1</v>
      </c>
      <c r="R918" s="9"/>
      <c r="S918" s="26">
        <f t="shared" si="105"/>
        <v>0</v>
      </c>
      <c r="T918" s="26">
        <f t="shared" si="100"/>
        <v>0</v>
      </c>
      <c r="U918" s="26">
        <f t="shared" si="101"/>
        <v>0</v>
      </c>
      <c r="V918" s="26">
        <f t="shared" si="102"/>
        <v>0</v>
      </c>
      <c r="W918" s="26">
        <f t="shared" si="103"/>
        <v>0</v>
      </c>
      <c r="X918" s="26">
        <f t="shared" si="104"/>
        <v>0</v>
      </c>
    </row>
    <row r="919" spans="1:24">
      <c r="A919" s="27" t="s">
        <v>3627</v>
      </c>
      <c r="B919" s="27">
        <v>2.42</v>
      </c>
      <c r="C919" s="27">
        <v>2.42</v>
      </c>
      <c r="D919" s="27">
        <v>5.9130001813173303</v>
      </c>
      <c r="E919" s="163" t="s">
        <v>5060</v>
      </c>
      <c r="F919" s="28" t="s">
        <v>35</v>
      </c>
      <c r="G919" s="29" t="s">
        <v>596</v>
      </c>
      <c r="H919" s="9" t="s">
        <v>8</v>
      </c>
      <c r="I919" s="9">
        <v>2</v>
      </c>
      <c r="J919" s="27"/>
      <c r="K919" s="27"/>
      <c r="L919" s="27">
        <v>1.65</v>
      </c>
      <c r="M919" s="27">
        <v>0.61</v>
      </c>
      <c r="N919" s="27" t="e">
        <f t="shared" si="99"/>
        <v>#DIV/0!</v>
      </c>
      <c r="O919" s="9"/>
      <c r="P919" s="9"/>
      <c r="Q919" s="9">
        <v>1</v>
      </c>
      <c r="R919" s="9">
        <v>1</v>
      </c>
      <c r="S919" s="26">
        <f t="shared" si="105"/>
        <v>0</v>
      </c>
      <c r="T919" s="26">
        <f t="shared" si="100"/>
        <v>0</v>
      </c>
      <c r="U919" s="26">
        <f t="shared" si="101"/>
        <v>0</v>
      </c>
      <c r="V919" s="26">
        <f t="shared" si="102"/>
        <v>0</v>
      </c>
      <c r="W919" s="26">
        <f t="shared" si="103"/>
        <v>0</v>
      </c>
      <c r="X919" s="26">
        <f t="shared" si="104"/>
        <v>0</v>
      </c>
    </row>
    <row r="920" spans="1:24">
      <c r="A920" s="27" t="s">
        <v>3628</v>
      </c>
      <c r="B920" s="27">
        <v>2.38</v>
      </c>
      <c r="C920" s="27">
        <v>2.38</v>
      </c>
      <c r="D920" s="27">
        <v>2.3949999362230301</v>
      </c>
      <c r="E920" s="163" t="s">
        <v>5062</v>
      </c>
      <c r="F920" s="28" t="s">
        <v>2092</v>
      </c>
      <c r="G920" s="29" t="s">
        <v>2093</v>
      </c>
      <c r="H920" s="9" t="s">
        <v>8</v>
      </c>
      <c r="I920" s="9">
        <v>2</v>
      </c>
      <c r="J920" s="27"/>
      <c r="K920" s="27"/>
      <c r="L920" s="27">
        <v>2.4900000000000002</v>
      </c>
      <c r="M920" s="27"/>
      <c r="N920" s="27" t="e">
        <f t="shared" si="99"/>
        <v>#DIV/0!</v>
      </c>
      <c r="O920" s="9"/>
      <c r="P920" s="9"/>
      <c r="Q920" s="9">
        <v>2</v>
      </c>
      <c r="R920" s="9"/>
      <c r="S920" s="26">
        <f t="shared" si="105"/>
        <v>0</v>
      </c>
      <c r="T920" s="26">
        <f t="shared" si="100"/>
        <v>0</v>
      </c>
      <c r="U920" s="26">
        <f t="shared" si="101"/>
        <v>0</v>
      </c>
      <c r="V920" s="26">
        <f t="shared" si="102"/>
        <v>0</v>
      </c>
      <c r="W920" s="26">
        <f t="shared" si="103"/>
        <v>0</v>
      </c>
      <c r="X920" s="26">
        <f t="shared" si="104"/>
        <v>0</v>
      </c>
    </row>
    <row r="921" spans="1:24">
      <c r="A921" s="27" t="s">
        <v>3629</v>
      </c>
      <c r="B921" s="27">
        <v>2.38</v>
      </c>
      <c r="C921" s="27">
        <v>2.38</v>
      </c>
      <c r="D921" s="27">
        <v>7.4809998273849496</v>
      </c>
      <c r="E921" s="163" t="s">
        <v>5061</v>
      </c>
      <c r="F921" s="28" t="s">
        <v>2094</v>
      </c>
      <c r="G921" s="29" t="s">
        <v>597</v>
      </c>
      <c r="H921" s="9" t="s">
        <v>8</v>
      </c>
      <c r="I921" s="9">
        <v>2</v>
      </c>
      <c r="J921" s="27"/>
      <c r="K921" s="27">
        <v>2.11</v>
      </c>
      <c r="L921" s="27"/>
      <c r="M921" s="27">
        <v>1.02</v>
      </c>
      <c r="N921" s="27">
        <f t="shared" si="99"/>
        <v>2.0686274509803919</v>
      </c>
      <c r="O921" s="9"/>
      <c r="P921" s="9">
        <v>2</v>
      </c>
      <c r="Q921" s="9"/>
      <c r="R921" s="9">
        <v>1</v>
      </c>
      <c r="S921" s="26">
        <f t="shared" si="105"/>
        <v>0</v>
      </c>
      <c r="T921" s="26">
        <f t="shared" si="100"/>
        <v>0</v>
      </c>
      <c r="U921" s="26">
        <f t="shared" si="101"/>
        <v>0</v>
      </c>
      <c r="V921" s="26">
        <f t="shared" si="102"/>
        <v>0</v>
      </c>
      <c r="W921" s="26">
        <f t="shared" si="103"/>
        <v>0</v>
      </c>
      <c r="X921" s="26">
        <f t="shared" si="104"/>
        <v>0</v>
      </c>
    </row>
    <row r="922" spans="1:24">
      <c r="A922" s="27" t="s">
        <v>3630</v>
      </c>
      <c r="B922" s="27">
        <v>2.37</v>
      </c>
      <c r="C922" s="27">
        <v>2.37</v>
      </c>
      <c r="D922" s="27">
        <v>2.8260000050067902</v>
      </c>
      <c r="E922" s="163" t="s">
        <v>5063</v>
      </c>
      <c r="F922" s="28" t="s">
        <v>2073</v>
      </c>
      <c r="G922" s="29" t="s">
        <v>2072</v>
      </c>
      <c r="H922" s="9" t="s">
        <v>8</v>
      </c>
      <c r="I922" s="9">
        <v>1</v>
      </c>
      <c r="J922" s="27"/>
      <c r="K922" s="27">
        <v>2.35</v>
      </c>
      <c r="L922" s="27"/>
      <c r="M922" s="27"/>
      <c r="N922" s="27" t="e">
        <f t="shared" si="99"/>
        <v>#DIV/0!</v>
      </c>
      <c r="O922" s="9"/>
      <c r="P922" s="9">
        <v>1</v>
      </c>
      <c r="Q922" s="9"/>
      <c r="R922" s="9"/>
      <c r="S922" s="26">
        <f t="shared" si="105"/>
        <v>0</v>
      </c>
      <c r="T922" s="26">
        <f t="shared" si="100"/>
        <v>0</v>
      </c>
      <c r="U922" s="26">
        <f t="shared" si="101"/>
        <v>0</v>
      </c>
      <c r="V922" s="26">
        <f t="shared" si="102"/>
        <v>0</v>
      </c>
      <c r="W922" s="26">
        <f t="shared" si="103"/>
        <v>0</v>
      </c>
      <c r="X922" s="26">
        <f t="shared" si="104"/>
        <v>0</v>
      </c>
    </row>
    <row r="923" spans="1:24">
      <c r="A923" s="27" t="s">
        <v>3631</v>
      </c>
      <c r="B923" s="27">
        <v>2.36</v>
      </c>
      <c r="C923" s="27">
        <v>2.36</v>
      </c>
      <c r="D923" s="27">
        <v>4.4440001249313399</v>
      </c>
      <c r="E923" s="163" t="s">
        <v>5064</v>
      </c>
      <c r="F923" s="28" t="s">
        <v>2095</v>
      </c>
      <c r="G923" s="29" t="s">
        <v>598</v>
      </c>
      <c r="H923" s="9" t="s">
        <v>8</v>
      </c>
      <c r="I923" s="9">
        <v>2</v>
      </c>
      <c r="J923" s="27"/>
      <c r="K923" s="27"/>
      <c r="L923" s="27">
        <v>2.13</v>
      </c>
      <c r="M923" s="27"/>
      <c r="N923" s="27" t="e">
        <f t="shared" si="99"/>
        <v>#DIV/0!</v>
      </c>
      <c r="O923" s="9"/>
      <c r="P923" s="9"/>
      <c r="Q923" s="9">
        <v>2</v>
      </c>
      <c r="R923" s="9"/>
      <c r="S923" s="26">
        <f t="shared" si="105"/>
        <v>0</v>
      </c>
      <c r="T923" s="26">
        <f t="shared" si="100"/>
        <v>0</v>
      </c>
      <c r="U923" s="26">
        <f t="shared" si="101"/>
        <v>0</v>
      </c>
      <c r="V923" s="26">
        <f t="shared" si="102"/>
        <v>0</v>
      </c>
      <c r="W923" s="26">
        <f t="shared" si="103"/>
        <v>0</v>
      </c>
      <c r="X923" s="26">
        <f t="shared" si="104"/>
        <v>0</v>
      </c>
    </row>
    <row r="924" spans="1:24">
      <c r="A924" s="27" t="s">
        <v>3632</v>
      </c>
      <c r="B924" s="27">
        <v>2.35</v>
      </c>
      <c r="C924" s="27">
        <v>2.35</v>
      </c>
      <c r="D924" s="27">
        <v>10.649999976158099</v>
      </c>
      <c r="E924" s="163" t="s">
        <v>5065</v>
      </c>
      <c r="F924" s="28" t="s">
        <v>2079</v>
      </c>
      <c r="G924" s="29" t="s">
        <v>599</v>
      </c>
      <c r="H924" s="9" t="s">
        <v>8</v>
      </c>
      <c r="I924" s="9">
        <v>2</v>
      </c>
      <c r="J924" s="27">
        <v>2.13</v>
      </c>
      <c r="K924" s="27"/>
      <c r="L924" s="27"/>
      <c r="M924" s="27">
        <v>1.52</v>
      </c>
      <c r="N924" s="27">
        <f t="shared" si="99"/>
        <v>1.4013157894736841</v>
      </c>
      <c r="O924" s="9">
        <v>1</v>
      </c>
      <c r="P924" s="9"/>
      <c r="Q924" s="9"/>
      <c r="R924" s="9">
        <v>1</v>
      </c>
      <c r="S924" s="26">
        <f t="shared" si="105"/>
        <v>0</v>
      </c>
      <c r="T924" s="26">
        <f t="shared" si="100"/>
        <v>0</v>
      </c>
      <c r="U924" s="26">
        <f t="shared" si="101"/>
        <v>0</v>
      </c>
      <c r="V924" s="26">
        <f t="shared" si="102"/>
        <v>0</v>
      </c>
      <c r="W924" s="26">
        <f t="shared" si="103"/>
        <v>0</v>
      </c>
      <c r="X924" s="26">
        <f t="shared" si="104"/>
        <v>0</v>
      </c>
    </row>
    <row r="925" spans="1:24">
      <c r="A925" s="27" t="s">
        <v>3633</v>
      </c>
      <c r="B925" s="27">
        <v>2.35</v>
      </c>
      <c r="C925" s="27">
        <v>2.35</v>
      </c>
      <c r="D925" s="27">
        <v>2.77800001204014</v>
      </c>
      <c r="E925" s="163" t="s">
        <v>5066</v>
      </c>
      <c r="F925" s="28" t="s">
        <v>2083</v>
      </c>
      <c r="G925" s="29" t="s">
        <v>2080</v>
      </c>
      <c r="H925" s="9" t="s">
        <v>8</v>
      </c>
      <c r="I925" s="9">
        <v>1</v>
      </c>
      <c r="J925" s="27"/>
      <c r="K925" s="27">
        <v>2</v>
      </c>
      <c r="L925" s="27"/>
      <c r="M925" s="27"/>
      <c r="N925" s="27" t="e">
        <f t="shared" si="99"/>
        <v>#DIV/0!</v>
      </c>
      <c r="O925" s="9"/>
      <c r="P925" s="9">
        <v>1</v>
      </c>
      <c r="Q925" s="9"/>
      <c r="R925" s="9"/>
      <c r="S925" s="26">
        <f t="shared" si="105"/>
        <v>0</v>
      </c>
      <c r="T925" s="26">
        <f t="shared" si="100"/>
        <v>0</v>
      </c>
      <c r="U925" s="26">
        <f t="shared" si="101"/>
        <v>0</v>
      </c>
      <c r="V925" s="26">
        <f t="shared" si="102"/>
        <v>0</v>
      </c>
      <c r="W925" s="26">
        <f t="shared" si="103"/>
        <v>0</v>
      </c>
      <c r="X925" s="26">
        <f t="shared" si="104"/>
        <v>0</v>
      </c>
    </row>
    <row r="926" spans="1:24">
      <c r="A926" s="27" t="s">
        <v>3634</v>
      </c>
      <c r="B926" s="27">
        <v>2.3199999999999998</v>
      </c>
      <c r="C926" s="27">
        <v>2.3199999999999998</v>
      </c>
      <c r="D926" s="27">
        <v>9.7920000553131104</v>
      </c>
      <c r="E926" s="163" t="s">
        <v>5067</v>
      </c>
      <c r="F926" s="28" t="s">
        <v>2084</v>
      </c>
      <c r="G926" s="29" t="s">
        <v>2081</v>
      </c>
      <c r="H926" s="9" t="s">
        <v>8</v>
      </c>
      <c r="I926" s="9">
        <v>2</v>
      </c>
      <c r="J926" s="27"/>
      <c r="K926" s="27">
        <v>2.56</v>
      </c>
      <c r="L926" s="27"/>
      <c r="M926" s="27"/>
      <c r="N926" s="27" t="e">
        <f t="shared" si="99"/>
        <v>#DIV/0!</v>
      </c>
      <c r="O926" s="9"/>
      <c r="P926" s="9">
        <v>2</v>
      </c>
      <c r="Q926" s="9"/>
      <c r="R926" s="9"/>
      <c r="S926" s="26">
        <f t="shared" si="105"/>
        <v>0</v>
      </c>
      <c r="T926" s="26">
        <f t="shared" si="100"/>
        <v>0</v>
      </c>
      <c r="U926" s="26">
        <f t="shared" si="101"/>
        <v>0</v>
      </c>
      <c r="V926" s="26">
        <f t="shared" si="102"/>
        <v>0</v>
      </c>
      <c r="W926" s="26">
        <f t="shared" si="103"/>
        <v>0</v>
      </c>
      <c r="X926" s="26">
        <f t="shared" si="104"/>
        <v>0</v>
      </c>
    </row>
    <row r="927" spans="1:24">
      <c r="A927" s="27" t="s">
        <v>3635</v>
      </c>
      <c r="B927" s="27">
        <v>2.2999999999999998</v>
      </c>
      <c r="C927" s="27">
        <v>2.2999999999999998</v>
      </c>
      <c r="D927" s="27">
        <v>5.0179999321699098</v>
      </c>
      <c r="E927" s="163" t="s">
        <v>5068</v>
      </c>
      <c r="F927" s="28" t="s">
        <v>2085</v>
      </c>
      <c r="G927" s="29" t="s">
        <v>2082</v>
      </c>
      <c r="H927" s="9" t="s">
        <v>8</v>
      </c>
      <c r="I927" s="9">
        <v>1</v>
      </c>
      <c r="J927" s="27">
        <v>0.92</v>
      </c>
      <c r="K927" s="27">
        <v>2.2799999999999998</v>
      </c>
      <c r="L927" s="27">
        <v>2.0099999999999998</v>
      </c>
      <c r="M927" s="27"/>
      <c r="N927" s="27">
        <f t="shared" si="99"/>
        <v>0.79601990049751248</v>
      </c>
      <c r="O927" s="9">
        <v>1</v>
      </c>
      <c r="P927" s="9">
        <v>1</v>
      </c>
      <c r="Q927" s="9">
        <v>1</v>
      </c>
      <c r="R927" s="9"/>
      <c r="S927" s="26">
        <f t="shared" si="105"/>
        <v>0</v>
      </c>
      <c r="T927" s="26">
        <f t="shared" si="100"/>
        <v>0</v>
      </c>
      <c r="U927" s="26">
        <f t="shared" si="101"/>
        <v>0</v>
      </c>
      <c r="V927" s="26">
        <f t="shared" si="102"/>
        <v>0</v>
      </c>
      <c r="W927" s="26">
        <f t="shared" si="103"/>
        <v>0</v>
      </c>
      <c r="X927" s="26">
        <f t="shared" si="104"/>
        <v>0</v>
      </c>
    </row>
    <row r="928" spans="1:24">
      <c r="A928" s="27" t="s">
        <v>3636</v>
      </c>
      <c r="B928" s="27">
        <v>2.29</v>
      </c>
      <c r="C928" s="27">
        <v>2.29</v>
      </c>
      <c r="D928" s="27">
        <v>3.8309998810291299</v>
      </c>
      <c r="E928" s="163" t="s">
        <v>5069</v>
      </c>
      <c r="F928" s="28" t="s">
        <v>2086</v>
      </c>
      <c r="G928" s="29" t="s">
        <v>600</v>
      </c>
      <c r="H928" s="9" t="s">
        <v>8</v>
      </c>
      <c r="I928" s="9">
        <v>1</v>
      </c>
      <c r="J928" s="27">
        <v>1.92</v>
      </c>
      <c r="K928" s="27">
        <v>2.36</v>
      </c>
      <c r="L928" s="27"/>
      <c r="M928" s="27"/>
      <c r="N928" s="27" t="e">
        <f t="shared" si="99"/>
        <v>#DIV/0!</v>
      </c>
      <c r="O928" s="9">
        <v>1</v>
      </c>
      <c r="P928" s="9">
        <v>1</v>
      </c>
      <c r="Q928" s="9"/>
      <c r="R928" s="9"/>
      <c r="S928" s="26">
        <f t="shared" si="105"/>
        <v>0</v>
      </c>
      <c r="T928" s="26">
        <f t="shared" si="100"/>
        <v>0</v>
      </c>
      <c r="U928" s="26">
        <f t="shared" si="101"/>
        <v>0</v>
      </c>
      <c r="V928" s="26">
        <f t="shared" si="102"/>
        <v>0</v>
      </c>
      <c r="W928" s="26">
        <f t="shared" si="103"/>
        <v>0</v>
      </c>
      <c r="X928" s="26">
        <f t="shared" si="104"/>
        <v>0</v>
      </c>
    </row>
    <row r="929" spans="1:24">
      <c r="A929" s="27" t="s">
        <v>3637</v>
      </c>
      <c r="B929" s="27">
        <v>2.29</v>
      </c>
      <c r="C929" s="27">
        <v>2.29</v>
      </c>
      <c r="D929" s="27">
        <v>14.2900004982948</v>
      </c>
      <c r="E929" s="163" t="s">
        <v>5071</v>
      </c>
      <c r="F929" s="28" t="s">
        <v>36</v>
      </c>
      <c r="G929" s="29" t="s">
        <v>601</v>
      </c>
      <c r="H929" s="9" t="s">
        <v>8</v>
      </c>
      <c r="I929" s="9">
        <v>2</v>
      </c>
      <c r="J929" s="27"/>
      <c r="K929" s="27"/>
      <c r="L929" s="27">
        <v>2.2799999999999998</v>
      </c>
      <c r="M929" s="27">
        <v>2.0099999999999998</v>
      </c>
      <c r="N929" s="27" t="e">
        <f t="shared" si="99"/>
        <v>#DIV/0!</v>
      </c>
      <c r="O929" s="9"/>
      <c r="P929" s="9"/>
      <c r="Q929" s="9">
        <v>2</v>
      </c>
      <c r="R929" s="9">
        <v>1</v>
      </c>
      <c r="S929" s="26">
        <f t="shared" si="105"/>
        <v>0</v>
      </c>
      <c r="T929" s="26">
        <f t="shared" si="100"/>
        <v>0</v>
      </c>
      <c r="U929" s="26">
        <f t="shared" si="101"/>
        <v>0</v>
      </c>
      <c r="V929" s="26">
        <f t="shared" si="102"/>
        <v>0</v>
      </c>
      <c r="W929" s="26">
        <f t="shared" si="103"/>
        <v>0</v>
      </c>
      <c r="X929" s="26">
        <f t="shared" si="104"/>
        <v>0</v>
      </c>
    </row>
    <row r="930" spans="1:24">
      <c r="A930" s="27" t="s">
        <v>3638</v>
      </c>
      <c r="B930" s="27">
        <v>2.29</v>
      </c>
      <c r="C930" s="27">
        <v>2.29</v>
      </c>
      <c r="D930" s="27">
        <v>7.3810003697872197</v>
      </c>
      <c r="E930" s="163" t="s">
        <v>5070</v>
      </c>
      <c r="F930" s="28" t="s">
        <v>1519</v>
      </c>
      <c r="G930" s="29" t="s">
        <v>4102</v>
      </c>
      <c r="H930" s="9" t="s">
        <v>8</v>
      </c>
      <c r="I930" s="9">
        <v>2</v>
      </c>
      <c r="J930" s="27">
        <v>1.08</v>
      </c>
      <c r="K930" s="27">
        <v>0.74</v>
      </c>
      <c r="L930" s="27"/>
      <c r="M930" s="27"/>
      <c r="N930" s="27" t="e">
        <f t="shared" si="99"/>
        <v>#DIV/0!</v>
      </c>
      <c r="O930" s="9">
        <v>1</v>
      </c>
      <c r="P930" s="9">
        <v>1</v>
      </c>
      <c r="Q930" s="9"/>
      <c r="R930" s="9"/>
      <c r="S930" s="26">
        <f t="shared" si="105"/>
        <v>0</v>
      </c>
      <c r="T930" s="26">
        <f t="shared" si="100"/>
        <v>0</v>
      </c>
      <c r="U930" s="26">
        <f t="shared" si="101"/>
        <v>0</v>
      </c>
      <c r="V930" s="26">
        <f t="shared" si="102"/>
        <v>0</v>
      </c>
      <c r="W930" s="26">
        <f t="shared" si="103"/>
        <v>0</v>
      </c>
      <c r="X930" s="26">
        <f t="shared" si="104"/>
        <v>0</v>
      </c>
    </row>
    <row r="931" spans="1:24">
      <c r="A931" s="27" t="s">
        <v>3639</v>
      </c>
      <c r="B931" s="27">
        <v>2.2599999999999998</v>
      </c>
      <c r="C931" s="27">
        <v>2.2599999999999998</v>
      </c>
      <c r="D931" s="27">
        <v>8.8140003383159602</v>
      </c>
      <c r="E931" s="163" t="s">
        <v>5072</v>
      </c>
      <c r="F931" s="28" t="s">
        <v>2090</v>
      </c>
      <c r="G931" s="29" t="s">
        <v>2091</v>
      </c>
      <c r="H931" s="9" t="s">
        <v>8</v>
      </c>
      <c r="I931" s="9">
        <v>1</v>
      </c>
      <c r="J931" s="27"/>
      <c r="K931" s="27">
        <v>2.4700000000000002</v>
      </c>
      <c r="L931" s="27"/>
      <c r="M931" s="27"/>
      <c r="N931" s="27" t="e">
        <f t="shared" si="99"/>
        <v>#DIV/0!</v>
      </c>
      <c r="O931" s="9"/>
      <c r="P931" s="9">
        <v>2</v>
      </c>
      <c r="Q931" s="9"/>
      <c r="R931" s="9"/>
      <c r="S931" s="26">
        <f t="shared" si="105"/>
        <v>0</v>
      </c>
      <c r="T931" s="26">
        <f t="shared" si="100"/>
        <v>0</v>
      </c>
      <c r="U931" s="26">
        <f t="shared" si="101"/>
        <v>0</v>
      </c>
      <c r="V931" s="26">
        <f t="shared" si="102"/>
        <v>0</v>
      </c>
      <c r="W931" s="26">
        <f t="shared" si="103"/>
        <v>0</v>
      </c>
      <c r="X931" s="26">
        <f t="shared" si="104"/>
        <v>0</v>
      </c>
    </row>
    <row r="932" spans="1:24">
      <c r="A932" s="27" t="s">
        <v>3640</v>
      </c>
      <c r="B932" s="27">
        <v>2.25</v>
      </c>
      <c r="C932" s="27">
        <v>2.2599999999999998</v>
      </c>
      <c r="D932" s="27">
        <v>7.2870001196861303</v>
      </c>
      <c r="E932" s="163" t="s">
        <v>5074</v>
      </c>
      <c r="F932" s="28" t="s">
        <v>2089</v>
      </c>
      <c r="G932" s="29" t="s">
        <v>2096</v>
      </c>
      <c r="H932" s="9" t="s">
        <v>8</v>
      </c>
      <c r="I932" s="9">
        <v>1</v>
      </c>
      <c r="J932" s="27">
        <v>1.07</v>
      </c>
      <c r="K932" s="27">
        <v>2</v>
      </c>
      <c r="L932" s="27">
        <v>2</v>
      </c>
      <c r="M932" s="27">
        <v>2.2999999999999998</v>
      </c>
      <c r="N932" s="27">
        <f t="shared" si="99"/>
        <v>0.71395348837209316</v>
      </c>
      <c r="O932" s="9">
        <v>1</v>
      </c>
      <c r="P932" s="9">
        <v>1</v>
      </c>
      <c r="Q932" s="9">
        <v>1</v>
      </c>
      <c r="R932" s="9">
        <v>1</v>
      </c>
      <c r="S932" s="26">
        <f t="shared" si="105"/>
        <v>0</v>
      </c>
      <c r="T932" s="26">
        <f t="shared" si="100"/>
        <v>0</v>
      </c>
      <c r="U932" s="26">
        <f t="shared" si="101"/>
        <v>0</v>
      </c>
      <c r="V932" s="26">
        <f t="shared" si="102"/>
        <v>0</v>
      </c>
      <c r="W932" s="26">
        <f t="shared" si="103"/>
        <v>0</v>
      </c>
      <c r="X932" s="26">
        <f t="shared" si="104"/>
        <v>0</v>
      </c>
    </row>
    <row r="933" spans="1:24">
      <c r="A933" s="116" t="s">
        <v>3641</v>
      </c>
      <c r="B933" s="116">
        <v>2.25</v>
      </c>
      <c r="C933" s="116">
        <v>2.25</v>
      </c>
      <c r="D933" s="116">
        <v>2.2709999233484299</v>
      </c>
      <c r="E933" s="163" t="s">
        <v>5073</v>
      </c>
      <c r="F933" s="117" t="s">
        <v>2097</v>
      </c>
      <c r="G933" s="118" t="s">
        <v>602</v>
      </c>
      <c r="H933" s="115" t="s">
        <v>8</v>
      </c>
      <c r="I933" s="115">
        <v>2</v>
      </c>
      <c r="J933" s="116"/>
      <c r="K933" s="116">
        <v>0.38</v>
      </c>
      <c r="L933" s="116"/>
      <c r="M933" s="116">
        <v>1.6</v>
      </c>
      <c r="N933" s="27">
        <f t="shared" si="99"/>
        <v>0.23749999999999999</v>
      </c>
      <c r="O933" s="115"/>
      <c r="P933" s="115">
        <v>1</v>
      </c>
      <c r="Q933" s="115"/>
      <c r="R933" s="115">
        <v>1</v>
      </c>
      <c r="S933" s="26">
        <f t="shared" si="105"/>
        <v>0</v>
      </c>
      <c r="T933" s="26">
        <f t="shared" si="100"/>
        <v>0</v>
      </c>
      <c r="U933" s="26">
        <f t="shared" si="101"/>
        <v>0</v>
      </c>
      <c r="V933" s="26">
        <f t="shared" si="102"/>
        <v>0</v>
      </c>
      <c r="W933" s="26">
        <f t="shared" si="103"/>
        <v>0</v>
      </c>
      <c r="X933" s="26">
        <f t="shared" si="104"/>
        <v>0</v>
      </c>
    </row>
    <row r="934" spans="1:24">
      <c r="A934" s="27" t="s">
        <v>3642</v>
      </c>
      <c r="B934" s="27">
        <v>2.2400000000000002</v>
      </c>
      <c r="C934" s="27">
        <v>2.2400000000000002</v>
      </c>
      <c r="D934" s="27">
        <v>3.03000006824732</v>
      </c>
      <c r="E934" s="163" t="s">
        <v>5075</v>
      </c>
      <c r="F934" s="28" t="s">
        <v>2087</v>
      </c>
      <c r="G934" s="29" t="s">
        <v>2088</v>
      </c>
      <c r="H934" s="9" t="s">
        <v>8</v>
      </c>
      <c r="I934" s="9">
        <v>1</v>
      </c>
      <c r="J934" s="27"/>
      <c r="K934" s="27">
        <v>2.2599999999999998</v>
      </c>
      <c r="L934" s="27"/>
      <c r="M934" s="27"/>
      <c r="N934" s="27" t="e">
        <f t="shared" si="99"/>
        <v>#DIV/0!</v>
      </c>
      <c r="O934" s="9"/>
      <c r="P934" s="9">
        <v>1</v>
      </c>
      <c r="Q934" s="9"/>
      <c r="R934" s="9"/>
      <c r="S934" s="26">
        <f t="shared" si="105"/>
        <v>0</v>
      </c>
      <c r="T934" s="26">
        <f t="shared" si="100"/>
        <v>0</v>
      </c>
      <c r="U934" s="26">
        <f t="shared" si="101"/>
        <v>0</v>
      </c>
      <c r="V934" s="26">
        <f t="shared" si="102"/>
        <v>0</v>
      </c>
      <c r="W934" s="26">
        <f t="shared" si="103"/>
        <v>0</v>
      </c>
      <c r="X934" s="26">
        <f t="shared" si="104"/>
        <v>0</v>
      </c>
    </row>
    <row r="935" spans="1:24">
      <c r="A935" s="27" t="s">
        <v>3643</v>
      </c>
      <c r="B935" s="27">
        <v>2.23</v>
      </c>
      <c r="C935" s="27">
        <v>11.01</v>
      </c>
      <c r="D935" s="27">
        <v>21.829999983310699</v>
      </c>
      <c r="E935" s="163" t="s">
        <v>5076</v>
      </c>
      <c r="F935" s="28" t="s">
        <v>2098</v>
      </c>
      <c r="G935" s="29" t="s">
        <v>2099</v>
      </c>
      <c r="H935" s="9" t="s">
        <v>8</v>
      </c>
      <c r="I935" s="9">
        <v>8</v>
      </c>
      <c r="J935" s="27"/>
      <c r="K935" s="27">
        <v>2</v>
      </c>
      <c r="L935" s="27"/>
      <c r="M935" s="27"/>
      <c r="N935" s="27" t="e">
        <f t="shared" si="99"/>
        <v>#DIV/0!</v>
      </c>
      <c r="O935" s="9"/>
      <c r="P935" s="9">
        <v>4</v>
      </c>
      <c r="Q935" s="9"/>
      <c r="R935" s="9"/>
      <c r="S935" s="26">
        <f t="shared" si="105"/>
        <v>0</v>
      </c>
      <c r="T935" s="26">
        <f t="shared" si="100"/>
        <v>0</v>
      </c>
      <c r="U935" s="26">
        <f t="shared" si="101"/>
        <v>0</v>
      </c>
      <c r="V935" s="26">
        <f t="shared" si="102"/>
        <v>0</v>
      </c>
      <c r="W935" s="26">
        <f t="shared" si="103"/>
        <v>0</v>
      </c>
      <c r="X935" s="26">
        <f t="shared" si="104"/>
        <v>0</v>
      </c>
    </row>
    <row r="936" spans="1:24">
      <c r="A936" s="27" t="s">
        <v>3644</v>
      </c>
      <c r="B936" s="27">
        <v>2.23</v>
      </c>
      <c r="C936" s="27">
        <v>2.23</v>
      </c>
      <c r="D936" s="27">
        <v>12.0300002396107</v>
      </c>
      <c r="E936" s="163" t="s">
        <v>5077</v>
      </c>
      <c r="F936" s="28" t="s">
        <v>2100</v>
      </c>
      <c r="G936" s="29" t="s">
        <v>603</v>
      </c>
      <c r="H936" s="9" t="s">
        <v>8</v>
      </c>
      <c r="I936" s="9">
        <v>2</v>
      </c>
      <c r="J936" s="27"/>
      <c r="K936" s="27">
        <v>1.63</v>
      </c>
      <c r="L936" s="27"/>
      <c r="M936" s="27"/>
      <c r="N936" s="27" t="e">
        <f t="shared" si="99"/>
        <v>#DIV/0!</v>
      </c>
      <c r="O936" s="9"/>
      <c r="P936" s="9">
        <v>2</v>
      </c>
      <c r="Q936" s="9"/>
      <c r="R936" s="9"/>
      <c r="S936" s="26">
        <f t="shared" si="105"/>
        <v>0</v>
      </c>
      <c r="T936" s="26">
        <f t="shared" si="100"/>
        <v>0</v>
      </c>
      <c r="U936" s="26">
        <f t="shared" si="101"/>
        <v>0</v>
      </c>
      <c r="V936" s="26">
        <f t="shared" si="102"/>
        <v>0</v>
      </c>
      <c r="W936" s="26">
        <f t="shared" si="103"/>
        <v>0</v>
      </c>
      <c r="X936" s="26">
        <f t="shared" si="104"/>
        <v>0</v>
      </c>
    </row>
    <row r="937" spans="1:24">
      <c r="A937" s="27" t="s">
        <v>3645</v>
      </c>
      <c r="B937" s="27">
        <v>2.2200000000000002</v>
      </c>
      <c r="C937" s="27">
        <v>4.5199999999999996</v>
      </c>
      <c r="D937" s="27">
        <v>6.1170000582933399</v>
      </c>
      <c r="E937" s="163" t="s">
        <v>5078</v>
      </c>
      <c r="F937" s="28" t="s">
        <v>2101</v>
      </c>
      <c r="G937" s="29" t="s">
        <v>604</v>
      </c>
      <c r="H937" s="9" t="s">
        <v>8</v>
      </c>
      <c r="I937" s="9">
        <v>4</v>
      </c>
      <c r="J937" s="27"/>
      <c r="K937" s="27">
        <v>2.4300000000000002</v>
      </c>
      <c r="L937" s="27"/>
      <c r="M937" s="27"/>
      <c r="N937" s="27" t="e">
        <f t="shared" si="99"/>
        <v>#DIV/0!</v>
      </c>
      <c r="O937" s="9"/>
      <c r="P937" s="9">
        <v>4</v>
      </c>
      <c r="Q937" s="9"/>
      <c r="R937" s="9"/>
      <c r="S937" s="26">
        <f t="shared" si="105"/>
        <v>0</v>
      </c>
      <c r="T937" s="26">
        <f t="shared" si="100"/>
        <v>0</v>
      </c>
      <c r="U937" s="26">
        <f t="shared" si="101"/>
        <v>0</v>
      </c>
      <c r="V937" s="26">
        <f t="shared" si="102"/>
        <v>0</v>
      </c>
      <c r="W937" s="26">
        <f t="shared" si="103"/>
        <v>0</v>
      </c>
      <c r="X937" s="26">
        <f t="shared" si="104"/>
        <v>0</v>
      </c>
    </row>
    <row r="938" spans="1:24">
      <c r="A938" s="27" t="s">
        <v>3646</v>
      </c>
      <c r="B938" s="27">
        <v>2.21</v>
      </c>
      <c r="C938" s="27">
        <v>2.4900000000000002</v>
      </c>
      <c r="D938" s="27">
        <v>2.2129999473691</v>
      </c>
      <c r="E938" s="163" t="s">
        <v>5079</v>
      </c>
      <c r="F938" s="28" t="s">
        <v>2102</v>
      </c>
      <c r="G938" s="29" t="s">
        <v>605</v>
      </c>
      <c r="H938" s="9" t="s">
        <v>8</v>
      </c>
      <c r="I938" s="9">
        <v>2</v>
      </c>
      <c r="J938" s="27"/>
      <c r="K938" s="27">
        <v>2</v>
      </c>
      <c r="L938" s="27"/>
      <c r="M938" s="27"/>
      <c r="N938" s="27" t="e">
        <f t="shared" si="99"/>
        <v>#DIV/0!</v>
      </c>
      <c r="O938" s="9"/>
      <c r="P938" s="9">
        <v>1</v>
      </c>
      <c r="Q938" s="9"/>
      <c r="R938" s="9"/>
      <c r="S938" s="26">
        <f t="shared" si="105"/>
        <v>0</v>
      </c>
      <c r="T938" s="26">
        <f t="shared" si="100"/>
        <v>0</v>
      </c>
      <c r="U938" s="26">
        <f t="shared" si="101"/>
        <v>0</v>
      </c>
      <c r="V938" s="26">
        <f t="shared" si="102"/>
        <v>0</v>
      </c>
      <c r="W938" s="26">
        <f t="shared" si="103"/>
        <v>0</v>
      </c>
      <c r="X938" s="26">
        <f t="shared" si="104"/>
        <v>0</v>
      </c>
    </row>
    <row r="939" spans="1:24">
      <c r="A939" s="27" t="s">
        <v>3647</v>
      </c>
      <c r="B939" s="27">
        <v>2.2000000000000002</v>
      </c>
      <c r="C939" s="27">
        <v>2.2000000000000002</v>
      </c>
      <c r="D939" s="27">
        <v>7.0799998939037296</v>
      </c>
      <c r="E939" s="163" t="s">
        <v>5080</v>
      </c>
      <c r="F939" s="28" t="s">
        <v>2103</v>
      </c>
      <c r="G939" s="29" t="s">
        <v>606</v>
      </c>
      <c r="H939" s="9" t="s">
        <v>8</v>
      </c>
      <c r="I939" s="9">
        <v>1</v>
      </c>
      <c r="J939" s="27">
        <v>2.2599999999999998</v>
      </c>
      <c r="K939" s="27">
        <v>1.8</v>
      </c>
      <c r="L939" s="27">
        <v>2</v>
      </c>
      <c r="M939" s="27">
        <v>2</v>
      </c>
      <c r="N939" s="27">
        <f t="shared" si="99"/>
        <v>1.0149999999999999</v>
      </c>
      <c r="O939" s="9">
        <v>1</v>
      </c>
      <c r="P939" s="9">
        <v>1</v>
      </c>
      <c r="Q939" s="9">
        <v>1</v>
      </c>
      <c r="R939" s="9">
        <v>1</v>
      </c>
      <c r="S939" s="26">
        <f t="shared" si="105"/>
        <v>0</v>
      </c>
      <c r="T939" s="26">
        <f t="shared" si="100"/>
        <v>0</v>
      </c>
      <c r="U939" s="26">
        <f t="shared" si="101"/>
        <v>0</v>
      </c>
      <c r="V939" s="26">
        <f t="shared" si="102"/>
        <v>0</v>
      </c>
      <c r="W939" s="26">
        <f t="shared" si="103"/>
        <v>0</v>
      </c>
      <c r="X939" s="26">
        <f t="shared" si="104"/>
        <v>0</v>
      </c>
    </row>
    <row r="940" spans="1:24">
      <c r="A940" s="27" t="s">
        <v>3648</v>
      </c>
      <c r="B940" s="27">
        <v>2.2000000000000002</v>
      </c>
      <c r="C940" s="27">
        <v>2.2000000000000002</v>
      </c>
      <c r="D940" s="27">
        <v>7.1840003132820103</v>
      </c>
      <c r="E940" s="163" t="s">
        <v>5082</v>
      </c>
      <c r="F940" s="28" t="s">
        <v>2112</v>
      </c>
      <c r="G940" s="29" t="s">
        <v>2114</v>
      </c>
      <c r="H940" s="9" t="s">
        <v>8</v>
      </c>
      <c r="I940" s="9">
        <v>2</v>
      </c>
      <c r="J940" s="27"/>
      <c r="K940" s="27"/>
      <c r="L940" s="27">
        <v>2</v>
      </c>
      <c r="M940" s="27"/>
      <c r="N940" s="27" t="e">
        <f t="shared" si="99"/>
        <v>#DIV/0!</v>
      </c>
      <c r="O940" s="9"/>
      <c r="P940" s="9"/>
      <c r="Q940" s="9">
        <v>1</v>
      </c>
      <c r="R940" s="9"/>
      <c r="S940" s="26">
        <f t="shared" si="105"/>
        <v>0</v>
      </c>
      <c r="T940" s="26">
        <f t="shared" si="100"/>
        <v>0</v>
      </c>
      <c r="U940" s="26">
        <f t="shared" si="101"/>
        <v>0</v>
      </c>
      <c r="V940" s="26">
        <f t="shared" si="102"/>
        <v>0</v>
      </c>
      <c r="W940" s="26">
        <f t="shared" si="103"/>
        <v>0</v>
      </c>
      <c r="X940" s="26">
        <f t="shared" si="104"/>
        <v>0</v>
      </c>
    </row>
    <row r="941" spans="1:24">
      <c r="A941" s="27" t="s">
        <v>3649</v>
      </c>
      <c r="B941" s="27">
        <v>2.2000000000000002</v>
      </c>
      <c r="C941" s="27">
        <v>2.2000000000000002</v>
      </c>
      <c r="D941" s="27">
        <v>3.7500001490116102</v>
      </c>
      <c r="E941" s="163" t="s">
        <v>5081</v>
      </c>
      <c r="F941" s="28" t="s">
        <v>2104</v>
      </c>
      <c r="G941" s="29" t="s">
        <v>2105</v>
      </c>
      <c r="H941" s="9" t="s">
        <v>8</v>
      </c>
      <c r="I941" s="9">
        <v>1</v>
      </c>
      <c r="J941" s="27"/>
      <c r="K941" s="27">
        <v>2</v>
      </c>
      <c r="L941" s="27"/>
      <c r="M941" s="27"/>
      <c r="N941" s="27" t="e">
        <f t="shared" si="99"/>
        <v>#DIV/0!</v>
      </c>
      <c r="O941" s="9"/>
      <c r="P941" s="9">
        <v>1</v>
      </c>
      <c r="Q941" s="9"/>
      <c r="R941" s="9"/>
      <c r="S941" s="26">
        <f t="shared" si="105"/>
        <v>0</v>
      </c>
      <c r="T941" s="26">
        <f t="shared" si="100"/>
        <v>0</v>
      </c>
      <c r="U941" s="26">
        <f t="shared" si="101"/>
        <v>0</v>
      </c>
      <c r="V941" s="26">
        <f t="shared" si="102"/>
        <v>0</v>
      </c>
      <c r="W941" s="26">
        <f t="shared" si="103"/>
        <v>0</v>
      </c>
      <c r="X941" s="26">
        <f t="shared" si="104"/>
        <v>0</v>
      </c>
    </row>
    <row r="942" spans="1:24">
      <c r="A942" s="27" t="s">
        <v>3650</v>
      </c>
      <c r="B942" s="27">
        <v>2.19</v>
      </c>
      <c r="C942" s="27">
        <v>2.19</v>
      </c>
      <c r="D942" s="27">
        <v>1.9700000062584899</v>
      </c>
      <c r="E942" s="163" t="s">
        <v>5085</v>
      </c>
      <c r="F942" s="28" t="s">
        <v>2108</v>
      </c>
      <c r="G942" s="29" t="s">
        <v>2106</v>
      </c>
      <c r="H942" s="9" t="s">
        <v>8</v>
      </c>
      <c r="I942" s="9">
        <v>2</v>
      </c>
      <c r="J942" s="27"/>
      <c r="K942" s="27"/>
      <c r="L942" s="27"/>
      <c r="M942" s="27">
        <v>2</v>
      </c>
      <c r="N942" s="27" t="e">
        <f t="shared" si="99"/>
        <v>#DIV/0!</v>
      </c>
      <c r="O942" s="9"/>
      <c r="P942" s="9"/>
      <c r="Q942" s="9"/>
      <c r="R942" s="9">
        <v>1</v>
      </c>
      <c r="S942" s="26">
        <f t="shared" si="105"/>
        <v>0</v>
      </c>
      <c r="T942" s="26">
        <f t="shared" si="100"/>
        <v>0</v>
      </c>
      <c r="U942" s="26">
        <f t="shared" si="101"/>
        <v>0</v>
      </c>
      <c r="V942" s="26">
        <f t="shared" si="102"/>
        <v>0</v>
      </c>
      <c r="W942" s="26">
        <f t="shared" si="103"/>
        <v>0</v>
      </c>
      <c r="X942" s="26">
        <f t="shared" si="104"/>
        <v>0</v>
      </c>
    </row>
    <row r="943" spans="1:24">
      <c r="A943" s="27" t="s">
        <v>3651</v>
      </c>
      <c r="B943" s="27">
        <v>2.19</v>
      </c>
      <c r="C943" s="27">
        <v>2.19</v>
      </c>
      <c r="D943" s="27">
        <v>4.8539999872446096</v>
      </c>
      <c r="E943" s="163" t="s">
        <v>5084</v>
      </c>
      <c r="F943" s="28" t="s">
        <v>2107</v>
      </c>
      <c r="G943" s="29" t="s">
        <v>607</v>
      </c>
      <c r="H943" s="9" t="s">
        <v>8</v>
      </c>
      <c r="I943" s="9">
        <v>1</v>
      </c>
      <c r="J943" s="27"/>
      <c r="K943" s="27">
        <v>2</v>
      </c>
      <c r="L943" s="27"/>
      <c r="M943" s="27"/>
      <c r="N943" s="27" t="e">
        <f t="shared" si="99"/>
        <v>#DIV/0!</v>
      </c>
      <c r="O943" s="9"/>
      <c r="P943" s="9">
        <v>1</v>
      </c>
      <c r="Q943" s="9"/>
      <c r="R943" s="9"/>
      <c r="S943" s="26">
        <f t="shared" si="105"/>
        <v>0</v>
      </c>
      <c r="T943" s="26">
        <f t="shared" si="100"/>
        <v>0</v>
      </c>
      <c r="U943" s="26">
        <f t="shared" si="101"/>
        <v>0</v>
      </c>
      <c r="V943" s="26">
        <f t="shared" si="102"/>
        <v>0</v>
      </c>
      <c r="W943" s="26">
        <f t="shared" si="103"/>
        <v>0</v>
      </c>
      <c r="X943" s="26">
        <f t="shared" si="104"/>
        <v>0</v>
      </c>
    </row>
    <row r="944" spans="1:24">
      <c r="A944" s="27" t="s">
        <v>3652</v>
      </c>
      <c r="B944" s="27">
        <v>2.19</v>
      </c>
      <c r="C944" s="27">
        <v>2.19</v>
      </c>
      <c r="D944" s="27">
        <v>11.4000000059605</v>
      </c>
      <c r="E944" s="163" t="s">
        <v>5083</v>
      </c>
      <c r="F944" s="28" t="s">
        <v>2109</v>
      </c>
      <c r="G944" s="29" t="s">
        <v>2110</v>
      </c>
      <c r="H944" s="9" t="s">
        <v>8</v>
      </c>
      <c r="I944" s="9">
        <v>1</v>
      </c>
      <c r="J944" s="27"/>
      <c r="K944" s="27">
        <v>2.2200000000000002</v>
      </c>
      <c r="L944" s="27">
        <v>2</v>
      </c>
      <c r="M944" s="27">
        <v>2</v>
      </c>
      <c r="N944" s="27">
        <f t="shared" si="99"/>
        <v>1.1100000000000001</v>
      </c>
      <c r="O944" s="9"/>
      <c r="P944" s="9">
        <v>1</v>
      </c>
      <c r="Q944" s="9">
        <v>1</v>
      </c>
      <c r="R944" s="9">
        <v>1</v>
      </c>
      <c r="S944" s="26">
        <f t="shared" si="105"/>
        <v>0</v>
      </c>
      <c r="T944" s="26">
        <f t="shared" si="100"/>
        <v>0</v>
      </c>
      <c r="U944" s="26">
        <f t="shared" si="101"/>
        <v>0</v>
      </c>
      <c r="V944" s="26">
        <f t="shared" si="102"/>
        <v>0</v>
      </c>
      <c r="W944" s="26">
        <f t="shared" si="103"/>
        <v>0</v>
      </c>
      <c r="X944" s="26">
        <f t="shared" si="104"/>
        <v>0</v>
      </c>
    </row>
    <row r="945" spans="1:24">
      <c r="A945" s="27" t="s">
        <v>3653</v>
      </c>
      <c r="B945" s="27">
        <v>2.17</v>
      </c>
      <c r="C945" s="27">
        <v>2.17</v>
      </c>
      <c r="D945" s="27">
        <v>5.4420001804828599</v>
      </c>
      <c r="E945" s="163" t="s">
        <v>5086</v>
      </c>
      <c r="F945" s="28" t="s">
        <v>2124</v>
      </c>
      <c r="G945" s="29" t="s">
        <v>2125</v>
      </c>
      <c r="H945" s="9" t="s">
        <v>8</v>
      </c>
      <c r="I945" s="9">
        <v>1</v>
      </c>
      <c r="J945" s="27"/>
      <c r="K945" s="27">
        <v>2.21</v>
      </c>
      <c r="L945" s="27"/>
      <c r="M945" s="27"/>
      <c r="N945" s="27" t="e">
        <f t="shared" si="99"/>
        <v>#DIV/0!</v>
      </c>
      <c r="O945" s="9"/>
      <c r="P945" s="9">
        <v>1</v>
      </c>
      <c r="Q945" s="9"/>
      <c r="R945" s="9"/>
      <c r="S945" s="26">
        <f t="shared" si="105"/>
        <v>0</v>
      </c>
      <c r="T945" s="26">
        <f t="shared" si="100"/>
        <v>0</v>
      </c>
      <c r="U945" s="26">
        <f t="shared" si="101"/>
        <v>0</v>
      </c>
      <c r="V945" s="26">
        <f t="shared" si="102"/>
        <v>0</v>
      </c>
      <c r="W945" s="26">
        <f t="shared" si="103"/>
        <v>0</v>
      </c>
      <c r="X945" s="26">
        <f t="shared" si="104"/>
        <v>0</v>
      </c>
    </row>
    <row r="946" spans="1:24">
      <c r="A946" s="27" t="s">
        <v>3654</v>
      </c>
      <c r="B946" s="27">
        <v>2.16</v>
      </c>
      <c r="C946" s="27">
        <v>2.16</v>
      </c>
      <c r="D946" s="27">
        <v>3.00299990922213</v>
      </c>
      <c r="E946" s="163" t="s">
        <v>5088</v>
      </c>
      <c r="F946" s="28" t="s">
        <v>2113</v>
      </c>
      <c r="G946" s="29" t="s">
        <v>608</v>
      </c>
      <c r="H946" s="9" t="s">
        <v>8</v>
      </c>
      <c r="I946" s="9">
        <v>1</v>
      </c>
      <c r="J946" s="27"/>
      <c r="K946" s="27">
        <v>2</v>
      </c>
      <c r="L946" s="27"/>
      <c r="M946" s="27"/>
      <c r="N946" s="27" t="e">
        <f t="shared" si="99"/>
        <v>#DIV/0!</v>
      </c>
      <c r="O946" s="9"/>
      <c r="P946" s="9">
        <v>1</v>
      </c>
      <c r="Q946" s="9"/>
      <c r="R946" s="9"/>
      <c r="S946" s="26">
        <f t="shared" si="105"/>
        <v>0</v>
      </c>
      <c r="T946" s="26">
        <f t="shared" si="100"/>
        <v>0</v>
      </c>
      <c r="U946" s="26">
        <f t="shared" si="101"/>
        <v>0</v>
      </c>
      <c r="V946" s="26">
        <f t="shared" si="102"/>
        <v>0</v>
      </c>
      <c r="W946" s="26">
        <f t="shared" si="103"/>
        <v>0</v>
      </c>
      <c r="X946" s="26">
        <f t="shared" si="104"/>
        <v>0</v>
      </c>
    </row>
    <row r="947" spans="1:24">
      <c r="A947" s="27" t="s">
        <v>3655</v>
      </c>
      <c r="B947" s="27">
        <v>2.16</v>
      </c>
      <c r="C947" s="27">
        <v>2.16</v>
      </c>
      <c r="D947" s="27">
        <v>5.2629999816417703</v>
      </c>
      <c r="E947" s="163" t="s">
        <v>5089</v>
      </c>
      <c r="F947" s="28" t="s">
        <v>2111</v>
      </c>
      <c r="G947" s="29" t="s">
        <v>609</v>
      </c>
      <c r="H947" s="9" t="s">
        <v>8</v>
      </c>
      <c r="I947" s="9">
        <v>1</v>
      </c>
      <c r="J947" s="27"/>
      <c r="K947" s="27"/>
      <c r="L947" s="27"/>
      <c r="M947" s="27">
        <v>1.72</v>
      </c>
      <c r="N947" s="27" t="e">
        <f t="shared" si="99"/>
        <v>#DIV/0!</v>
      </c>
      <c r="O947" s="9"/>
      <c r="P947" s="9"/>
      <c r="Q947" s="9"/>
      <c r="R947" s="9">
        <v>1</v>
      </c>
      <c r="S947" s="26">
        <f t="shared" si="105"/>
        <v>0</v>
      </c>
      <c r="T947" s="26">
        <f t="shared" si="100"/>
        <v>0</v>
      </c>
      <c r="U947" s="26">
        <f t="shared" si="101"/>
        <v>0</v>
      </c>
      <c r="V947" s="26">
        <f t="shared" si="102"/>
        <v>0</v>
      </c>
      <c r="W947" s="26">
        <f t="shared" si="103"/>
        <v>0</v>
      </c>
      <c r="X947" s="26">
        <f t="shared" si="104"/>
        <v>0</v>
      </c>
    </row>
    <row r="948" spans="1:24">
      <c r="A948" s="27" t="s">
        <v>3656</v>
      </c>
      <c r="B948" s="27">
        <v>2.16</v>
      </c>
      <c r="C948" s="27">
        <v>2.16</v>
      </c>
      <c r="D948" s="27">
        <v>4.4229999184608504</v>
      </c>
      <c r="E948" s="163" t="s">
        <v>5087</v>
      </c>
      <c r="F948" s="28" t="s">
        <v>2115</v>
      </c>
      <c r="G948" s="29" t="s">
        <v>610</v>
      </c>
      <c r="H948" s="9" t="s">
        <v>8</v>
      </c>
      <c r="I948" s="9">
        <v>1</v>
      </c>
      <c r="J948" s="27"/>
      <c r="K948" s="27">
        <v>2.17</v>
      </c>
      <c r="L948" s="27">
        <v>2</v>
      </c>
      <c r="M948" s="27">
        <v>2</v>
      </c>
      <c r="N948" s="27">
        <f t="shared" si="99"/>
        <v>1.085</v>
      </c>
      <c r="O948" s="9"/>
      <c r="P948" s="9">
        <v>1</v>
      </c>
      <c r="Q948" s="9">
        <v>1</v>
      </c>
      <c r="R948" s="9">
        <v>1</v>
      </c>
      <c r="S948" s="26">
        <f t="shared" si="105"/>
        <v>0</v>
      </c>
      <c r="T948" s="26">
        <f t="shared" si="100"/>
        <v>0</v>
      </c>
      <c r="U948" s="26">
        <f t="shared" si="101"/>
        <v>0</v>
      </c>
      <c r="V948" s="26">
        <f t="shared" si="102"/>
        <v>0</v>
      </c>
      <c r="W948" s="26">
        <f t="shared" si="103"/>
        <v>0</v>
      </c>
      <c r="X948" s="26">
        <f t="shared" si="104"/>
        <v>0</v>
      </c>
    </row>
    <row r="949" spans="1:24">
      <c r="A949" s="27" t="s">
        <v>3657</v>
      </c>
      <c r="B949" s="27">
        <v>2.16</v>
      </c>
      <c r="C949" s="27">
        <v>2.16</v>
      </c>
      <c r="D949" s="27">
        <v>2.9740000143647198</v>
      </c>
      <c r="E949" s="163" t="s">
        <v>5090</v>
      </c>
      <c r="F949" s="28" t="s">
        <v>2116</v>
      </c>
      <c r="G949" s="29" t="s">
        <v>2117</v>
      </c>
      <c r="H949" s="9" t="s">
        <v>8</v>
      </c>
      <c r="I949" s="9">
        <v>1</v>
      </c>
      <c r="J949" s="27"/>
      <c r="K949" s="27"/>
      <c r="L949" s="27"/>
      <c r="M949" s="27">
        <v>2</v>
      </c>
      <c r="N949" s="27" t="e">
        <f t="shared" si="99"/>
        <v>#DIV/0!</v>
      </c>
      <c r="O949" s="9"/>
      <c r="P949" s="9"/>
      <c r="Q949" s="9"/>
      <c r="R949" s="9">
        <v>1</v>
      </c>
      <c r="S949" s="26">
        <f t="shared" si="105"/>
        <v>0</v>
      </c>
      <c r="T949" s="26">
        <f t="shared" si="100"/>
        <v>0</v>
      </c>
      <c r="U949" s="26">
        <f t="shared" si="101"/>
        <v>0</v>
      </c>
      <c r="V949" s="26">
        <f t="shared" si="102"/>
        <v>0</v>
      </c>
      <c r="W949" s="26">
        <f t="shared" si="103"/>
        <v>0</v>
      </c>
      <c r="X949" s="26">
        <f t="shared" si="104"/>
        <v>0</v>
      </c>
    </row>
    <row r="950" spans="1:24">
      <c r="A950" s="27" t="s">
        <v>3658</v>
      </c>
      <c r="B950" s="27">
        <v>2.16</v>
      </c>
      <c r="C950" s="27">
        <v>2.16</v>
      </c>
      <c r="D950" s="27">
        <v>1.70399993658066</v>
      </c>
      <c r="E950" s="163" t="s">
        <v>5091</v>
      </c>
      <c r="F950" s="28" t="s">
        <v>2118</v>
      </c>
      <c r="G950" s="29" t="s">
        <v>612</v>
      </c>
      <c r="H950" s="9" t="s">
        <v>8</v>
      </c>
      <c r="I950" s="9">
        <v>1</v>
      </c>
      <c r="J950" s="27"/>
      <c r="K950" s="27"/>
      <c r="L950" s="27">
        <v>2.0099999999999998</v>
      </c>
      <c r="M950" s="27">
        <v>2.2200000000000002</v>
      </c>
      <c r="N950" s="27" t="e">
        <f t="shared" si="99"/>
        <v>#DIV/0!</v>
      </c>
      <c r="O950" s="9"/>
      <c r="P950" s="9"/>
      <c r="Q950" s="9">
        <v>1</v>
      </c>
      <c r="R950" s="9">
        <v>1</v>
      </c>
      <c r="S950" s="26">
        <f t="shared" si="105"/>
        <v>0</v>
      </c>
      <c r="T950" s="26">
        <f t="shared" si="100"/>
        <v>0</v>
      </c>
      <c r="U950" s="26">
        <f t="shared" si="101"/>
        <v>0</v>
      </c>
      <c r="V950" s="26">
        <f t="shared" si="102"/>
        <v>0</v>
      </c>
      <c r="W950" s="26">
        <f t="shared" si="103"/>
        <v>0</v>
      </c>
      <c r="X950" s="26">
        <f t="shared" si="104"/>
        <v>0</v>
      </c>
    </row>
    <row r="951" spans="1:24">
      <c r="A951" s="27" t="s">
        <v>3659</v>
      </c>
      <c r="B951" s="27">
        <v>2.15</v>
      </c>
      <c r="C951" s="27">
        <v>2.15</v>
      </c>
      <c r="D951" s="27">
        <v>3.7209998816251799</v>
      </c>
      <c r="E951" s="163" t="s">
        <v>5092</v>
      </c>
      <c r="F951" s="28" t="s">
        <v>2119</v>
      </c>
      <c r="G951" s="29" t="s">
        <v>613</v>
      </c>
      <c r="H951" s="9" t="s">
        <v>8</v>
      </c>
      <c r="I951" s="9">
        <v>2</v>
      </c>
      <c r="J951" s="27"/>
      <c r="K951" s="27">
        <v>0.49</v>
      </c>
      <c r="L951" s="27"/>
      <c r="M951" s="27">
        <v>1.21</v>
      </c>
      <c r="N951" s="27">
        <f t="shared" si="99"/>
        <v>0.4049586776859504</v>
      </c>
      <c r="O951" s="9"/>
      <c r="P951" s="9">
        <v>1</v>
      </c>
      <c r="Q951" s="9"/>
      <c r="R951" s="9">
        <v>1</v>
      </c>
      <c r="S951" s="26">
        <f t="shared" si="105"/>
        <v>0</v>
      </c>
      <c r="T951" s="26">
        <f t="shared" si="100"/>
        <v>0</v>
      </c>
      <c r="U951" s="26">
        <f t="shared" si="101"/>
        <v>0</v>
      </c>
      <c r="V951" s="26">
        <f t="shared" si="102"/>
        <v>0</v>
      </c>
      <c r="W951" s="26">
        <f t="shared" si="103"/>
        <v>0</v>
      </c>
      <c r="X951" s="26">
        <f t="shared" si="104"/>
        <v>0</v>
      </c>
    </row>
    <row r="952" spans="1:24" s="15" customFormat="1">
      <c r="A952" s="27" t="s">
        <v>3660</v>
      </c>
      <c r="B952" s="27">
        <v>2.15</v>
      </c>
      <c r="C952" s="27">
        <v>2.15</v>
      </c>
      <c r="D952" s="27">
        <v>7.7919997274875596</v>
      </c>
      <c r="E952" s="163" t="s">
        <v>5093</v>
      </c>
      <c r="F952" s="28" t="s">
        <v>2120</v>
      </c>
      <c r="G952" s="29" t="s">
        <v>2121</v>
      </c>
      <c r="H952" s="9" t="s">
        <v>8</v>
      </c>
      <c r="I952" s="9">
        <v>2</v>
      </c>
      <c r="J952" s="27"/>
      <c r="K952" s="27">
        <v>2.19</v>
      </c>
      <c r="L952" s="27"/>
      <c r="M952" s="27"/>
      <c r="N952" s="27" t="e">
        <f t="shared" si="99"/>
        <v>#DIV/0!</v>
      </c>
      <c r="O952" s="9"/>
      <c r="P952" s="9">
        <v>2</v>
      </c>
      <c r="Q952" s="9"/>
      <c r="R952" s="9"/>
      <c r="S952" s="26">
        <f t="shared" si="105"/>
        <v>0</v>
      </c>
      <c r="T952" s="26">
        <f t="shared" si="100"/>
        <v>0</v>
      </c>
      <c r="U952" s="26">
        <f t="shared" si="101"/>
        <v>0</v>
      </c>
      <c r="V952" s="26">
        <f t="shared" si="102"/>
        <v>0</v>
      </c>
      <c r="W952" s="26">
        <f t="shared" si="103"/>
        <v>0</v>
      </c>
      <c r="X952" s="26">
        <f t="shared" si="104"/>
        <v>0</v>
      </c>
    </row>
    <row r="953" spans="1:24">
      <c r="A953" s="27" t="s">
        <v>3661</v>
      </c>
      <c r="B953" s="27">
        <v>2.14</v>
      </c>
      <c r="C953" s="27">
        <v>2.14</v>
      </c>
      <c r="D953" s="27">
        <v>2.2760000079870202</v>
      </c>
      <c r="E953" s="163" t="s">
        <v>5094</v>
      </c>
      <c r="F953" s="28" t="s">
        <v>2123</v>
      </c>
      <c r="G953" s="29" t="s">
        <v>2122</v>
      </c>
      <c r="H953" s="9" t="s">
        <v>8</v>
      </c>
      <c r="I953" s="9">
        <v>1</v>
      </c>
      <c r="J953" s="27"/>
      <c r="K953" s="27">
        <v>2</v>
      </c>
      <c r="L953" s="27"/>
      <c r="M953" s="27">
        <v>0.53</v>
      </c>
      <c r="N953" s="27">
        <f t="shared" si="99"/>
        <v>3.773584905660377</v>
      </c>
      <c r="O953" s="9"/>
      <c r="P953" s="9">
        <v>1</v>
      </c>
      <c r="Q953" s="9"/>
      <c r="R953" s="9">
        <v>1</v>
      </c>
      <c r="S953" s="26">
        <f t="shared" si="105"/>
        <v>0</v>
      </c>
      <c r="T953" s="26">
        <f t="shared" si="100"/>
        <v>0</v>
      </c>
      <c r="U953" s="26">
        <f t="shared" si="101"/>
        <v>0</v>
      </c>
      <c r="V953" s="26">
        <f t="shared" si="102"/>
        <v>0</v>
      </c>
      <c r="W953" s="26">
        <f t="shared" si="103"/>
        <v>0</v>
      </c>
      <c r="X953" s="26">
        <f t="shared" si="104"/>
        <v>0</v>
      </c>
    </row>
    <row r="954" spans="1:24">
      <c r="A954" s="27" t="s">
        <v>3662</v>
      </c>
      <c r="B954" s="27">
        <v>2.14</v>
      </c>
      <c r="C954" s="27">
        <v>2.14</v>
      </c>
      <c r="D954" s="27">
        <v>6.25</v>
      </c>
      <c r="E954" s="163" t="s">
        <v>5095</v>
      </c>
      <c r="F954" s="28" t="s">
        <v>2126</v>
      </c>
      <c r="G954" s="29" t="s">
        <v>614</v>
      </c>
      <c r="H954" s="9" t="s">
        <v>8</v>
      </c>
      <c r="I954" s="9">
        <v>1</v>
      </c>
      <c r="J954" s="27"/>
      <c r="K954" s="27"/>
      <c r="L954" s="27">
        <v>2.0299999999999998</v>
      </c>
      <c r="M954" s="27"/>
      <c r="N954" s="27" t="e">
        <f t="shared" si="99"/>
        <v>#DIV/0!</v>
      </c>
      <c r="O954" s="9"/>
      <c r="P954" s="9"/>
      <c r="Q954" s="9">
        <v>1</v>
      </c>
      <c r="R954" s="9"/>
      <c r="S954" s="26">
        <f t="shared" si="105"/>
        <v>0</v>
      </c>
      <c r="T954" s="26">
        <f t="shared" si="100"/>
        <v>0</v>
      </c>
      <c r="U954" s="26">
        <f t="shared" si="101"/>
        <v>0</v>
      </c>
      <c r="V954" s="26">
        <f t="shared" si="102"/>
        <v>0</v>
      </c>
      <c r="W954" s="26">
        <f t="shared" si="103"/>
        <v>0</v>
      </c>
      <c r="X954" s="26">
        <f t="shared" si="104"/>
        <v>0</v>
      </c>
    </row>
    <row r="955" spans="1:24">
      <c r="A955" s="27" t="s">
        <v>3663</v>
      </c>
      <c r="B955" s="27">
        <v>2.13</v>
      </c>
      <c r="C955" s="27">
        <v>2.13</v>
      </c>
      <c r="D955" s="27">
        <v>6.8779997527599299</v>
      </c>
      <c r="E955" s="163" t="s">
        <v>5096</v>
      </c>
      <c r="F955" s="28" t="s">
        <v>2127</v>
      </c>
      <c r="G955" s="29" t="s">
        <v>615</v>
      </c>
      <c r="H955" s="9" t="s">
        <v>8</v>
      </c>
      <c r="I955" s="9">
        <v>1</v>
      </c>
      <c r="J955" s="27"/>
      <c r="K955" s="27"/>
      <c r="L955" s="27">
        <v>2.0099999999999998</v>
      </c>
      <c r="M955" s="27"/>
      <c r="N955" s="27" t="e">
        <f t="shared" si="99"/>
        <v>#DIV/0!</v>
      </c>
      <c r="O955" s="9"/>
      <c r="P955" s="9"/>
      <c r="Q955" s="9">
        <v>1</v>
      </c>
      <c r="R955" s="9"/>
      <c r="S955" s="26">
        <f t="shared" si="105"/>
        <v>0</v>
      </c>
      <c r="T955" s="26">
        <f t="shared" si="100"/>
        <v>0</v>
      </c>
      <c r="U955" s="26">
        <f t="shared" si="101"/>
        <v>0</v>
      </c>
      <c r="V955" s="26">
        <f t="shared" si="102"/>
        <v>0</v>
      </c>
      <c r="W955" s="26">
        <f t="shared" si="103"/>
        <v>0</v>
      </c>
      <c r="X955" s="26">
        <f t="shared" si="104"/>
        <v>0</v>
      </c>
    </row>
    <row r="956" spans="1:24">
      <c r="A956" s="27" t="s">
        <v>3664</v>
      </c>
      <c r="B956" s="27">
        <v>2.13</v>
      </c>
      <c r="C956" s="27">
        <v>2.13</v>
      </c>
      <c r="D956" s="27">
        <v>1.69900003820658</v>
      </c>
      <c r="E956" s="163" t="s">
        <v>5097</v>
      </c>
      <c r="F956" s="28" t="s">
        <v>2135</v>
      </c>
      <c r="G956" s="29" t="s">
        <v>616</v>
      </c>
      <c r="H956" s="9" t="s">
        <v>8</v>
      </c>
      <c r="I956" s="9">
        <v>1</v>
      </c>
      <c r="J956" s="27"/>
      <c r="K956" s="27"/>
      <c r="L956" s="27"/>
      <c r="M956" s="27">
        <v>2.1800000000000002</v>
      </c>
      <c r="N956" s="27" t="e">
        <f t="shared" si="99"/>
        <v>#DIV/0!</v>
      </c>
      <c r="O956" s="9"/>
      <c r="P956" s="9"/>
      <c r="Q956" s="9"/>
      <c r="R956" s="9">
        <v>1</v>
      </c>
      <c r="S956" s="26">
        <f t="shared" si="105"/>
        <v>0</v>
      </c>
      <c r="T956" s="26">
        <f t="shared" si="100"/>
        <v>0</v>
      </c>
      <c r="U956" s="26">
        <f t="shared" si="101"/>
        <v>0</v>
      </c>
      <c r="V956" s="26">
        <f t="shared" si="102"/>
        <v>0</v>
      </c>
      <c r="W956" s="26">
        <f t="shared" si="103"/>
        <v>0</v>
      </c>
      <c r="X956" s="26">
        <f t="shared" si="104"/>
        <v>0</v>
      </c>
    </row>
    <row r="957" spans="1:24">
      <c r="A957" s="27" t="s">
        <v>3665</v>
      </c>
      <c r="B957" s="27">
        <v>2.12</v>
      </c>
      <c r="C957" s="27">
        <v>2.12</v>
      </c>
      <c r="D957" s="27">
        <v>2.6249999180436099</v>
      </c>
      <c r="E957" s="163" t="s">
        <v>5098</v>
      </c>
      <c r="F957" s="28" t="s">
        <v>2128</v>
      </c>
      <c r="G957" s="29" t="s">
        <v>617</v>
      </c>
      <c r="H957" s="9" t="s">
        <v>8</v>
      </c>
      <c r="I957" s="9">
        <v>1</v>
      </c>
      <c r="J957" s="27"/>
      <c r="K957" s="27">
        <v>2.12</v>
      </c>
      <c r="L957" s="27"/>
      <c r="M957" s="27"/>
      <c r="N957" s="27" t="e">
        <f t="shared" si="99"/>
        <v>#DIV/0!</v>
      </c>
      <c r="O957" s="9"/>
      <c r="P957" s="9">
        <v>1</v>
      </c>
      <c r="Q957" s="9"/>
      <c r="R957" s="9"/>
      <c r="S957" s="26">
        <f t="shared" si="105"/>
        <v>0</v>
      </c>
      <c r="T957" s="26">
        <f t="shared" si="100"/>
        <v>0</v>
      </c>
      <c r="U957" s="26">
        <f t="shared" si="101"/>
        <v>0</v>
      </c>
      <c r="V957" s="26">
        <f t="shared" si="102"/>
        <v>0</v>
      </c>
      <c r="W957" s="26">
        <f t="shared" si="103"/>
        <v>0</v>
      </c>
      <c r="X957" s="26">
        <f t="shared" si="104"/>
        <v>0</v>
      </c>
    </row>
    <row r="958" spans="1:24">
      <c r="A958" s="27" t="s">
        <v>3666</v>
      </c>
      <c r="B958" s="27">
        <v>2.12</v>
      </c>
      <c r="C958" s="27">
        <v>2.12</v>
      </c>
      <c r="D958" s="27">
        <v>4.3260000646114296</v>
      </c>
      <c r="E958" s="163" t="s">
        <v>5099</v>
      </c>
      <c r="F958" s="28" t="s">
        <v>2129</v>
      </c>
      <c r="G958" s="29" t="s">
        <v>618</v>
      </c>
      <c r="H958" s="9" t="s">
        <v>8</v>
      </c>
      <c r="I958" s="9">
        <v>1</v>
      </c>
      <c r="J958" s="27"/>
      <c r="K958" s="27">
        <v>2.14</v>
      </c>
      <c r="L958" s="27"/>
      <c r="M958" s="27"/>
      <c r="N958" s="27" t="e">
        <f t="shared" si="99"/>
        <v>#DIV/0!</v>
      </c>
      <c r="O958" s="9"/>
      <c r="P958" s="9">
        <v>1</v>
      </c>
      <c r="Q958" s="9"/>
      <c r="R958" s="9"/>
      <c r="S958" s="26">
        <f t="shared" si="105"/>
        <v>0</v>
      </c>
      <c r="T958" s="26">
        <f t="shared" si="100"/>
        <v>0</v>
      </c>
      <c r="U958" s="26">
        <f t="shared" si="101"/>
        <v>0</v>
      </c>
      <c r="V958" s="26">
        <f t="shared" si="102"/>
        <v>0</v>
      </c>
      <c r="W958" s="26">
        <f t="shared" si="103"/>
        <v>0</v>
      </c>
      <c r="X958" s="26">
        <f t="shared" si="104"/>
        <v>0</v>
      </c>
    </row>
    <row r="959" spans="1:24">
      <c r="A959" s="27" t="s">
        <v>3667</v>
      </c>
      <c r="B959" s="27">
        <v>2.11</v>
      </c>
      <c r="C959" s="27">
        <v>2.38</v>
      </c>
      <c r="D959" s="27">
        <v>3.4540001302957499</v>
      </c>
      <c r="E959" s="163" t="s">
        <v>5100</v>
      </c>
      <c r="F959" s="28" t="s">
        <v>2141</v>
      </c>
      <c r="G959" s="29" t="s">
        <v>2130</v>
      </c>
      <c r="H959" s="9" t="s">
        <v>8</v>
      </c>
      <c r="I959" s="9">
        <v>1</v>
      </c>
      <c r="J959" s="27"/>
      <c r="K959" s="27">
        <v>2</v>
      </c>
      <c r="L959" s="27"/>
      <c r="M959" s="27"/>
      <c r="N959" s="27" t="e">
        <f t="shared" si="99"/>
        <v>#DIV/0!</v>
      </c>
      <c r="O959" s="9"/>
      <c r="P959" s="9">
        <v>1</v>
      </c>
      <c r="Q959" s="9"/>
      <c r="R959" s="9"/>
      <c r="S959" s="26">
        <f t="shared" si="105"/>
        <v>0</v>
      </c>
      <c r="T959" s="26">
        <f t="shared" si="100"/>
        <v>0</v>
      </c>
      <c r="U959" s="26">
        <f t="shared" si="101"/>
        <v>0</v>
      </c>
      <c r="V959" s="26">
        <f t="shared" si="102"/>
        <v>0</v>
      </c>
      <c r="W959" s="26">
        <f t="shared" si="103"/>
        <v>0</v>
      </c>
      <c r="X959" s="26">
        <f t="shared" si="104"/>
        <v>0</v>
      </c>
    </row>
    <row r="960" spans="1:24">
      <c r="A960" s="27" t="s">
        <v>3668</v>
      </c>
      <c r="B960" s="27">
        <v>2.1</v>
      </c>
      <c r="C960" s="27">
        <v>2.1</v>
      </c>
      <c r="D960" s="27">
        <v>5.2919998764991796</v>
      </c>
      <c r="E960" s="163" t="s">
        <v>5102</v>
      </c>
      <c r="F960" s="28" t="s">
        <v>2133</v>
      </c>
      <c r="G960" s="29" t="s">
        <v>619</v>
      </c>
      <c r="H960" s="9" t="s">
        <v>8</v>
      </c>
      <c r="I960" s="9">
        <v>1</v>
      </c>
      <c r="J960" s="27"/>
      <c r="K960" s="27"/>
      <c r="L960" s="27"/>
      <c r="M960" s="27">
        <v>2</v>
      </c>
      <c r="N960" s="27" t="e">
        <f t="shared" si="99"/>
        <v>#DIV/0!</v>
      </c>
      <c r="O960" s="9"/>
      <c r="P960" s="9"/>
      <c r="Q960" s="9"/>
      <c r="R960" s="9">
        <v>1</v>
      </c>
      <c r="S960" s="26">
        <f t="shared" si="105"/>
        <v>0</v>
      </c>
      <c r="T960" s="26">
        <f t="shared" si="100"/>
        <v>0</v>
      </c>
      <c r="U960" s="26">
        <f t="shared" si="101"/>
        <v>0</v>
      </c>
      <c r="V960" s="26">
        <f t="shared" si="102"/>
        <v>0</v>
      </c>
      <c r="W960" s="26">
        <f t="shared" si="103"/>
        <v>0</v>
      </c>
      <c r="X960" s="26">
        <f t="shared" si="104"/>
        <v>0</v>
      </c>
    </row>
    <row r="961" spans="1:24">
      <c r="A961" s="27" t="s">
        <v>3669</v>
      </c>
      <c r="B961" s="27">
        <v>2.1</v>
      </c>
      <c r="C961" s="27">
        <v>2.1</v>
      </c>
      <c r="D961" s="27">
        <v>1.4940000139176799</v>
      </c>
      <c r="E961" s="163" t="s">
        <v>5101</v>
      </c>
      <c r="F961" s="28" t="s">
        <v>2131</v>
      </c>
      <c r="G961" s="29" t="s">
        <v>2132</v>
      </c>
      <c r="H961" s="9" t="s">
        <v>8</v>
      </c>
      <c r="I961" s="9">
        <v>1</v>
      </c>
      <c r="J961" s="27">
        <v>1.84</v>
      </c>
      <c r="K961" s="27">
        <v>2.11</v>
      </c>
      <c r="L961" s="27">
        <v>2</v>
      </c>
      <c r="M961" s="27"/>
      <c r="N961" s="27">
        <f t="shared" si="99"/>
        <v>0.98750000000000004</v>
      </c>
      <c r="O961" s="9">
        <v>1</v>
      </c>
      <c r="P961" s="9">
        <v>1</v>
      </c>
      <c r="Q961" s="9">
        <v>1</v>
      </c>
      <c r="R961" s="9"/>
      <c r="S961" s="26">
        <f t="shared" si="105"/>
        <v>0</v>
      </c>
      <c r="T961" s="26">
        <f t="shared" si="100"/>
        <v>0</v>
      </c>
      <c r="U961" s="26">
        <f t="shared" si="101"/>
        <v>0</v>
      </c>
      <c r="V961" s="26">
        <f t="shared" si="102"/>
        <v>0</v>
      </c>
      <c r="W961" s="26">
        <f t="shared" si="103"/>
        <v>0</v>
      </c>
      <c r="X961" s="26">
        <f t="shared" si="104"/>
        <v>0</v>
      </c>
    </row>
    <row r="962" spans="1:24">
      <c r="A962" s="27" t="s">
        <v>3670</v>
      </c>
      <c r="B962" s="27">
        <v>2.09</v>
      </c>
      <c r="C962" s="27">
        <v>2.09</v>
      </c>
      <c r="D962" s="27">
        <v>1.93700008094311</v>
      </c>
      <c r="E962" s="163" t="s">
        <v>5103</v>
      </c>
      <c r="F962" s="28" t="s">
        <v>2134</v>
      </c>
      <c r="G962" s="29" t="s">
        <v>620</v>
      </c>
      <c r="H962" s="9" t="s">
        <v>8</v>
      </c>
      <c r="I962" s="9">
        <v>1</v>
      </c>
      <c r="J962" s="27"/>
      <c r="K962" s="27"/>
      <c r="L962" s="27"/>
      <c r="M962" s="27">
        <v>2.0099999999999998</v>
      </c>
      <c r="N962" s="27" t="e">
        <f t="shared" si="99"/>
        <v>#DIV/0!</v>
      </c>
      <c r="O962" s="9"/>
      <c r="P962" s="9"/>
      <c r="Q962" s="9"/>
      <c r="R962" s="9">
        <v>1</v>
      </c>
      <c r="S962" s="26">
        <f t="shared" si="105"/>
        <v>0</v>
      </c>
      <c r="T962" s="26">
        <f t="shared" si="100"/>
        <v>0</v>
      </c>
      <c r="U962" s="26">
        <f t="shared" si="101"/>
        <v>0</v>
      </c>
      <c r="V962" s="26">
        <f t="shared" si="102"/>
        <v>0</v>
      </c>
      <c r="W962" s="26">
        <f t="shared" si="103"/>
        <v>0</v>
      </c>
      <c r="X962" s="26">
        <f t="shared" si="104"/>
        <v>0</v>
      </c>
    </row>
    <row r="963" spans="1:24">
      <c r="A963" s="27" t="s">
        <v>3671</v>
      </c>
      <c r="B963" s="27">
        <v>2.09</v>
      </c>
      <c r="C963" s="27">
        <v>2.09</v>
      </c>
      <c r="D963" s="27">
        <v>0.88240001350641295</v>
      </c>
      <c r="E963" s="163" t="s">
        <v>5104</v>
      </c>
      <c r="F963" s="28" t="s">
        <v>2146</v>
      </c>
      <c r="G963" s="29" t="s">
        <v>2147</v>
      </c>
      <c r="H963" s="9" t="s">
        <v>8</v>
      </c>
      <c r="I963" s="9">
        <v>1</v>
      </c>
      <c r="J963" s="27"/>
      <c r="K963" s="27"/>
      <c r="L963" s="27"/>
      <c r="M963" s="27">
        <v>2.14</v>
      </c>
      <c r="N963" s="27" t="e">
        <f t="shared" ref="N963:N1026" si="106">AVERAGE(J963:K963)/AVERAGE(L963:M963)</f>
        <v>#DIV/0!</v>
      </c>
      <c r="O963" s="9"/>
      <c r="P963" s="9"/>
      <c r="Q963" s="9"/>
      <c r="R963" s="9">
        <v>1</v>
      </c>
      <c r="S963" s="26">
        <f t="shared" si="105"/>
        <v>0</v>
      </c>
      <c r="T963" s="26">
        <f t="shared" ref="T963:T1026" si="107">COUNTIFS(L963,"&gt;3.99",M963,"&gt;3.99",J963,"",K963,"")</f>
        <v>0</v>
      </c>
      <c r="U963" s="26">
        <f t="shared" ref="U963:U1026" si="108">COUNTIF(S963:T963,"1")</f>
        <v>0</v>
      </c>
      <c r="V963" s="26">
        <f t="shared" ref="V963:V1026" si="109">COUNTIFS(J963,"&gt;3.99",K963,"&gt;3.99",N963,"&gt;1.999")</f>
        <v>0</v>
      </c>
      <c r="W963" s="26">
        <f t="shared" ref="W963:W1026" si="110">COUNTIFS(J963,"&gt;3.99",K963,"&gt;3.99",L963,"",M963,"")</f>
        <v>0</v>
      </c>
      <c r="X963" s="26">
        <f t="shared" ref="X963:X1026" si="111">COUNTIF(V963:W963,"1")</f>
        <v>0</v>
      </c>
    </row>
    <row r="964" spans="1:24">
      <c r="A964" s="27" t="s">
        <v>3672</v>
      </c>
      <c r="B964" s="27">
        <v>2.08</v>
      </c>
      <c r="C964" s="27">
        <v>16.3</v>
      </c>
      <c r="D964" s="27">
        <v>15.880000591278099</v>
      </c>
      <c r="E964" s="163" t="s">
        <v>5105</v>
      </c>
      <c r="F964" s="28" t="s">
        <v>2136</v>
      </c>
      <c r="G964" s="29" t="s">
        <v>621</v>
      </c>
      <c r="H964" s="9" t="s">
        <v>8</v>
      </c>
      <c r="I964" s="9">
        <v>13</v>
      </c>
      <c r="J964" s="27"/>
      <c r="K964" s="27">
        <v>2.09</v>
      </c>
      <c r="L964" s="27"/>
      <c r="M964" s="27"/>
      <c r="N964" s="27" t="e">
        <f t="shared" si="106"/>
        <v>#DIV/0!</v>
      </c>
      <c r="O964" s="9"/>
      <c r="P964" s="9">
        <v>8</v>
      </c>
      <c r="Q964" s="9"/>
      <c r="R964" s="9"/>
      <c r="S964" s="26">
        <f t="shared" si="105"/>
        <v>0</v>
      </c>
      <c r="T964" s="26">
        <f t="shared" si="107"/>
        <v>0</v>
      </c>
      <c r="U964" s="26">
        <f t="shared" si="108"/>
        <v>0</v>
      </c>
      <c r="V964" s="26">
        <f t="shared" si="109"/>
        <v>0</v>
      </c>
      <c r="W964" s="26">
        <f t="shared" si="110"/>
        <v>0</v>
      </c>
      <c r="X964" s="26">
        <f t="shared" si="111"/>
        <v>0</v>
      </c>
    </row>
    <row r="965" spans="1:24">
      <c r="A965" s="27" t="s">
        <v>3673</v>
      </c>
      <c r="B965" s="27">
        <v>2.08</v>
      </c>
      <c r="C965" s="27">
        <v>2.08</v>
      </c>
      <c r="D965" s="27">
        <v>9.3860000371933001</v>
      </c>
      <c r="E965" s="163" t="s">
        <v>5106</v>
      </c>
      <c r="F965" s="28" t="s">
        <v>37</v>
      </c>
      <c r="G965" s="29" t="s">
        <v>2137</v>
      </c>
      <c r="H965" s="9" t="s">
        <v>8</v>
      </c>
      <c r="I965" s="9">
        <v>2</v>
      </c>
      <c r="J965" s="27"/>
      <c r="K965" s="27">
        <v>2.25</v>
      </c>
      <c r="L965" s="27"/>
      <c r="M965" s="27"/>
      <c r="N965" s="27" t="e">
        <f t="shared" si="106"/>
        <v>#DIV/0!</v>
      </c>
      <c r="O965" s="9"/>
      <c r="P965" s="9">
        <v>2</v>
      </c>
      <c r="Q965" s="9"/>
      <c r="R965" s="9"/>
      <c r="S965" s="26">
        <f t="shared" si="105"/>
        <v>0</v>
      </c>
      <c r="T965" s="26">
        <f t="shared" si="107"/>
        <v>0</v>
      </c>
      <c r="U965" s="26">
        <f t="shared" si="108"/>
        <v>0</v>
      </c>
      <c r="V965" s="26">
        <f t="shared" si="109"/>
        <v>0</v>
      </c>
      <c r="W965" s="26">
        <f t="shared" si="110"/>
        <v>0</v>
      </c>
      <c r="X965" s="26">
        <f t="shared" si="111"/>
        <v>0</v>
      </c>
    </row>
    <row r="966" spans="1:24">
      <c r="A966" s="27" t="s">
        <v>3674</v>
      </c>
      <c r="B966" s="27">
        <v>2.08</v>
      </c>
      <c r="C966" s="27">
        <v>2.08</v>
      </c>
      <c r="D966" s="27">
        <v>5.4469998925924301</v>
      </c>
      <c r="E966" s="163" t="s">
        <v>5107</v>
      </c>
      <c r="F966" s="28" t="s">
        <v>38</v>
      </c>
      <c r="G966" s="29" t="s">
        <v>622</v>
      </c>
      <c r="H966" s="9" t="s">
        <v>8</v>
      </c>
      <c r="I966" s="9">
        <v>1</v>
      </c>
      <c r="J966" s="27">
        <v>2</v>
      </c>
      <c r="K966" s="27">
        <v>2.08</v>
      </c>
      <c r="L966" s="27"/>
      <c r="M966" s="27"/>
      <c r="N966" s="27" t="e">
        <f t="shared" si="106"/>
        <v>#DIV/0!</v>
      </c>
      <c r="O966" s="9">
        <v>1</v>
      </c>
      <c r="P966" s="9">
        <v>6</v>
      </c>
      <c r="Q966" s="9"/>
      <c r="R966" s="9"/>
      <c r="S966" s="26">
        <f t="shared" si="105"/>
        <v>0</v>
      </c>
      <c r="T966" s="26">
        <f t="shared" si="107"/>
        <v>0</v>
      </c>
      <c r="U966" s="26">
        <f t="shared" si="108"/>
        <v>0</v>
      </c>
      <c r="V966" s="26">
        <f t="shared" si="109"/>
        <v>0</v>
      </c>
      <c r="W966" s="26">
        <f t="shared" si="110"/>
        <v>0</v>
      </c>
      <c r="X966" s="26">
        <f t="shared" si="111"/>
        <v>0</v>
      </c>
    </row>
    <row r="967" spans="1:24">
      <c r="A967" s="27" t="s">
        <v>3675</v>
      </c>
      <c r="B967" s="27">
        <v>2.0699999999999998</v>
      </c>
      <c r="C967" s="27">
        <v>57.34</v>
      </c>
      <c r="D967" s="27">
        <v>72.000002861022907</v>
      </c>
      <c r="E967" s="163" t="s">
        <v>5108</v>
      </c>
      <c r="F967" s="28" t="s">
        <v>39</v>
      </c>
      <c r="G967" s="29" t="s">
        <v>882</v>
      </c>
      <c r="H967" s="9" t="s">
        <v>9</v>
      </c>
      <c r="I967" s="9">
        <v>69</v>
      </c>
      <c r="J967" s="27">
        <v>2</v>
      </c>
      <c r="K967" s="27">
        <v>2.08</v>
      </c>
      <c r="L967" s="27">
        <v>2</v>
      </c>
      <c r="M967" s="27">
        <v>0.59</v>
      </c>
      <c r="N967" s="27">
        <f t="shared" si="106"/>
        <v>1.5752895752895755</v>
      </c>
      <c r="O967" s="9">
        <v>52</v>
      </c>
      <c r="P967" s="9">
        <v>53</v>
      </c>
      <c r="Q967" s="9">
        <v>55</v>
      </c>
      <c r="R967" s="9">
        <v>49</v>
      </c>
      <c r="S967" s="26">
        <f t="shared" si="105"/>
        <v>0</v>
      </c>
      <c r="T967" s="26">
        <f t="shared" si="107"/>
        <v>0</v>
      </c>
      <c r="U967" s="26">
        <f t="shared" si="108"/>
        <v>0</v>
      </c>
      <c r="V967" s="26">
        <f t="shared" si="109"/>
        <v>0</v>
      </c>
      <c r="W967" s="26">
        <f t="shared" si="110"/>
        <v>0</v>
      </c>
      <c r="X967" s="26">
        <f t="shared" si="111"/>
        <v>0</v>
      </c>
    </row>
    <row r="968" spans="1:24">
      <c r="A968" s="27" t="s">
        <v>3676</v>
      </c>
      <c r="B968" s="27">
        <v>2.0699999999999998</v>
      </c>
      <c r="C968" s="27">
        <v>6.13</v>
      </c>
      <c r="D968" s="27">
        <v>21.829999983310699</v>
      </c>
      <c r="E968" s="163" t="s">
        <v>5109</v>
      </c>
      <c r="F968" s="28" t="s">
        <v>2164</v>
      </c>
      <c r="G968" s="29" t="s">
        <v>2165</v>
      </c>
      <c r="H968" s="9" t="s">
        <v>8</v>
      </c>
      <c r="I968" s="9">
        <v>4</v>
      </c>
      <c r="J968" s="27">
        <v>2</v>
      </c>
      <c r="K968" s="27"/>
      <c r="L968" s="27"/>
      <c r="M968" s="27"/>
      <c r="N968" s="27" t="e">
        <f t="shared" si="106"/>
        <v>#DIV/0!</v>
      </c>
      <c r="O968" s="9">
        <v>3</v>
      </c>
      <c r="P968" s="9"/>
      <c r="Q968" s="9"/>
      <c r="R968" s="9"/>
      <c r="S968" s="26">
        <f t="shared" si="105"/>
        <v>0</v>
      </c>
      <c r="T968" s="26">
        <f t="shared" si="107"/>
        <v>0</v>
      </c>
      <c r="U968" s="26">
        <f t="shared" si="108"/>
        <v>0</v>
      </c>
      <c r="V968" s="26">
        <f t="shared" si="109"/>
        <v>0</v>
      </c>
      <c r="W968" s="26">
        <f t="shared" si="110"/>
        <v>0</v>
      </c>
      <c r="X968" s="26">
        <f t="shared" si="111"/>
        <v>0</v>
      </c>
    </row>
    <row r="969" spans="1:24">
      <c r="A969" s="27" t="s">
        <v>3677</v>
      </c>
      <c r="B969" s="27">
        <v>2.0699999999999998</v>
      </c>
      <c r="C969" s="27">
        <v>2.0699999999999998</v>
      </c>
      <c r="D969" s="27">
        <v>1.6170000657439201</v>
      </c>
      <c r="E969" s="163" t="s">
        <v>5110</v>
      </c>
      <c r="F969" s="28" t="s">
        <v>2142</v>
      </c>
      <c r="G969" s="29" t="s">
        <v>2139</v>
      </c>
      <c r="H969" s="9" t="s">
        <v>8</v>
      </c>
      <c r="I969" s="9">
        <v>1</v>
      </c>
      <c r="J969" s="27"/>
      <c r="K969" s="27">
        <v>2.0699999999999998</v>
      </c>
      <c r="L969" s="27"/>
      <c r="M969" s="27"/>
      <c r="N969" s="27" t="e">
        <f t="shared" si="106"/>
        <v>#DIV/0!</v>
      </c>
      <c r="O969" s="9"/>
      <c r="P969" s="9">
        <v>1</v>
      </c>
      <c r="Q969" s="9"/>
      <c r="R969" s="9"/>
      <c r="S969" s="26">
        <f t="shared" ref="S969:S1032" si="112">COUNTIFS(L969,"&gt;3.99",M969,"&gt;3.99",N969,"&lt;0.501")</f>
        <v>0</v>
      </c>
      <c r="T969" s="26">
        <f t="shared" si="107"/>
        <v>0</v>
      </c>
      <c r="U969" s="26">
        <f t="shared" si="108"/>
        <v>0</v>
      </c>
      <c r="V969" s="26">
        <f t="shared" si="109"/>
        <v>0</v>
      </c>
      <c r="W969" s="26">
        <f t="shared" si="110"/>
        <v>0</v>
      </c>
      <c r="X969" s="26">
        <f t="shared" si="111"/>
        <v>0</v>
      </c>
    </row>
    <row r="970" spans="1:24">
      <c r="A970" s="27" t="s">
        <v>3678</v>
      </c>
      <c r="B970" s="27">
        <v>2.0699999999999998</v>
      </c>
      <c r="C970" s="27">
        <v>2.0699999999999998</v>
      </c>
      <c r="D970" s="27">
        <v>0.93390000984072696</v>
      </c>
      <c r="E970" s="163" t="s">
        <v>5112</v>
      </c>
      <c r="F970" s="28" t="s">
        <v>40</v>
      </c>
      <c r="G970" s="29" t="s">
        <v>623</v>
      </c>
      <c r="H970" s="9" t="s">
        <v>8</v>
      </c>
      <c r="I970" s="9">
        <v>1</v>
      </c>
      <c r="J970" s="27"/>
      <c r="K970" s="27"/>
      <c r="L970" s="27"/>
      <c r="M970" s="27">
        <v>2.06</v>
      </c>
      <c r="N970" s="27" t="e">
        <f t="shared" si="106"/>
        <v>#DIV/0!</v>
      </c>
      <c r="O970" s="9"/>
      <c r="P970" s="9"/>
      <c r="Q970" s="9"/>
      <c r="R970" s="9">
        <v>1</v>
      </c>
      <c r="S970" s="26">
        <f t="shared" si="112"/>
        <v>0</v>
      </c>
      <c r="T970" s="26">
        <f t="shared" si="107"/>
        <v>0</v>
      </c>
      <c r="U970" s="26">
        <f t="shared" si="108"/>
        <v>0</v>
      </c>
      <c r="V970" s="26">
        <f t="shared" si="109"/>
        <v>0</v>
      </c>
      <c r="W970" s="26">
        <f t="shared" si="110"/>
        <v>0</v>
      </c>
      <c r="X970" s="26">
        <f t="shared" si="111"/>
        <v>0</v>
      </c>
    </row>
    <row r="971" spans="1:24">
      <c r="A971" s="27" t="s">
        <v>3679</v>
      </c>
      <c r="B971" s="27">
        <v>2.0699999999999998</v>
      </c>
      <c r="C971" s="27">
        <v>2.0699999999999998</v>
      </c>
      <c r="D971" s="27">
        <v>1.9479999318718899</v>
      </c>
      <c r="E971" s="163" t="s">
        <v>5113</v>
      </c>
      <c r="F971" s="28" t="s">
        <v>2140</v>
      </c>
      <c r="G971" s="29" t="s">
        <v>2138</v>
      </c>
      <c r="H971" s="9" t="s">
        <v>8</v>
      </c>
      <c r="I971" s="9">
        <v>1</v>
      </c>
      <c r="J971" s="27"/>
      <c r="K971" s="27"/>
      <c r="L971" s="27"/>
      <c r="M971" s="27">
        <v>2.08</v>
      </c>
      <c r="N971" s="27" t="e">
        <f t="shared" si="106"/>
        <v>#DIV/0!</v>
      </c>
      <c r="O971" s="9"/>
      <c r="P971" s="9"/>
      <c r="Q971" s="9"/>
      <c r="R971" s="9">
        <v>2</v>
      </c>
      <c r="S971" s="26">
        <f t="shared" si="112"/>
        <v>0</v>
      </c>
      <c r="T971" s="26">
        <f t="shared" si="107"/>
        <v>0</v>
      </c>
      <c r="U971" s="26">
        <f t="shared" si="108"/>
        <v>0</v>
      </c>
      <c r="V971" s="26">
        <f t="shared" si="109"/>
        <v>0</v>
      </c>
      <c r="W971" s="26">
        <f t="shared" si="110"/>
        <v>0</v>
      </c>
      <c r="X971" s="26">
        <f t="shared" si="111"/>
        <v>0</v>
      </c>
    </row>
    <row r="972" spans="1:24">
      <c r="A972" s="27" t="s">
        <v>3680</v>
      </c>
      <c r="B972" s="27">
        <v>2.0699999999999998</v>
      </c>
      <c r="C972" s="27">
        <v>2.0699999999999998</v>
      </c>
      <c r="D972" s="27">
        <v>1.8300000578165101</v>
      </c>
      <c r="E972" s="163" t="s">
        <v>5111</v>
      </c>
      <c r="F972" s="28" t="s">
        <v>2171</v>
      </c>
      <c r="G972" s="29" t="s">
        <v>624</v>
      </c>
      <c r="H972" s="9" t="s">
        <v>8</v>
      </c>
      <c r="I972" s="9">
        <v>1</v>
      </c>
      <c r="J972" s="27"/>
      <c r="K972" s="27">
        <v>2</v>
      </c>
      <c r="L972" s="27"/>
      <c r="M972" s="27"/>
      <c r="N972" s="27" t="e">
        <f t="shared" si="106"/>
        <v>#DIV/0!</v>
      </c>
      <c r="O972" s="9"/>
      <c r="P972" s="9">
        <v>1</v>
      </c>
      <c r="Q972" s="9"/>
      <c r="R972" s="9"/>
      <c r="S972" s="26">
        <f t="shared" si="112"/>
        <v>0</v>
      </c>
      <c r="T972" s="26">
        <f t="shared" si="107"/>
        <v>0</v>
      </c>
      <c r="U972" s="26">
        <f t="shared" si="108"/>
        <v>0</v>
      </c>
      <c r="V972" s="26">
        <f t="shared" si="109"/>
        <v>0</v>
      </c>
      <c r="W972" s="26">
        <f t="shared" si="110"/>
        <v>0</v>
      </c>
      <c r="X972" s="26">
        <f t="shared" si="111"/>
        <v>0</v>
      </c>
    </row>
    <row r="973" spans="1:24">
      <c r="A973" s="27" t="s">
        <v>3681</v>
      </c>
      <c r="B973" s="27">
        <v>2.06</v>
      </c>
      <c r="C973" s="27">
        <v>2.0699999999999998</v>
      </c>
      <c r="D973" s="27">
        <v>2.9200000688433598</v>
      </c>
      <c r="E973" s="163" t="s">
        <v>5118</v>
      </c>
      <c r="F973" s="28" t="s">
        <v>2175</v>
      </c>
      <c r="G973" s="29" t="s">
        <v>625</v>
      </c>
      <c r="H973" s="9" t="s">
        <v>8</v>
      </c>
      <c r="I973" s="9">
        <v>2</v>
      </c>
      <c r="J973" s="27"/>
      <c r="K973" s="27"/>
      <c r="L973" s="27">
        <v>2</v>
      </c>
      <c r="M973" s="27"/>
      <c r="N973" s="27" t="e">
        <f t="shared" si="106"/>
        <v>#DIV/0!</v>
      </c>
      <c r="O973" s="9"/>
      <c r="P973" s="9"/>
      <c r="Q973" s="9">
        <v>1</v>
      </c>
      <c r="R973" s="9"/>
      <c r="S973" s="26">
        <f t="shared" si="112"/>
        <v>0</v>
      </c>
      <c r="T973" s="26">
        <f t="shared" si="107"/>
        <v>0</v>
      </c>
      <c r="U973" s="26">
        <f t="shared" si="108"/>
        <v>0</v>
      </c>
      <c r="V973" s="26">
        <f t="shared" si="109"/>
        <v>0</v>
      </c>
      <c r="W973" s="26">
        <f t="shared" si="110"/>
        <v>0</v>
      </c>
      <c r="X973" s="26">
        <f t="shared" si="111"/>
        <v>0</v>
      </c>
    </row>
    <row r="974" spans="1:24">
      <c r="A974" s="27" t="s">
        <v>3682</v>
      </c>
      <c r="B974" s="27">
        <v>2.06</v>
      </c>
      <c r="C974" s="27">
        <v>2.06</v>
      </c>
      <c r="D974" s="27">
        <v>2.85100005567074</v>
      </c>
      <c r="E974" s="163" t="s">
        <v>5116</v>
      </c>
      <c r="F974" s="28" t="s">
        <v>2143</v>
      </c>
      <c r="G974" s="29" t="s">
        <v>626</v>
      </c>
      <c r="H974" s="9" t="s">
        <v>8</v>
      </c>
      <c r="I974" s="9">
        <v>1</v>
      </c>
      <c r="J974" s="27"/>
      <c r="K974" s="27">
        <v>2.0099999999999998</v>
      </c>
      <c r="L974" s="27"/>
      <c r="M974" s="27"/>
      <c r="N974" s="27" t="e">
        <f t="shared" si="106"/>
        <v>#DIV/0!</v>
      </c>
      <c r="O974" s="9"/>
      <c r="P974" s="9">
        <v>1</v>
      </c>
      <c r="Q974" s="9"/>
      <c r="R974" s="9"/>
      <c r="S974" s="26">
        <f t="shared" si="112"/>
        <v>0</v>
      </c>
      <c r="T974" s="26">
        <f t="shared" si="107"/>
        <v>0</v>
      </c>
      <c r="U974" s="26">
        <f t="shared" si="108"/>
        <v>0</v>
      </c>
      <c r="V974" s="26">
        <f t="shared" si="109"/>
        <v>0</v>
      </c>
      <c r="W974" s="26">
        <f t="shared" si="110"/>
        <v>0</v>
      </c>
      <c r="X974" s="26">
        <f t="shared" si="111"/>
        <v>0</v>
      </c>
    </row>
    <row r="975" spans="1:24">
      <c r="A975" s="27" t="s">
        <v>3683</v>
      </c>
      <c r="B975" s="27">
        <v>2.06</v>
      </c>
      <c r="C975" s="27">
        <v>2.06</v>
      </c>
      <c r="D975" s="27">
        <v>1.7710000276565601</v>
      </c>
      <c r="E975" s="163" t="s">
        <v>5117</v>
      </c>
      <c r="F975" s="28" t="s">
        <v>2145</v>
      </c>
      <c r="G975" s="29" t="s">
        <v>2144</v>
      </c>
      <c r="H975" s="9" t="s">
        <v>8</v>
      </c>
      <c r="I975" s="9">
        <v>1</v>
      </c>
      <c r="J975" s="27"/>
      <c r="K975" s="27">
        <v>2</v>
      </c>
      <c r="L975" s="27"/>
      <c r="M975" s="27"/>
      <c r="N975" s="27" t="e">
        <f t="shared" si="106"/>
        <v>#DIV/0!</v>
      </c>
      <c r="O975" s="9"/>
      <c r="P975" s="9">
        <v>1</v>
      </c>
      <c r="Q975" s="9"/>
      <c r="R975" s="9"/>
      <c r="S975" s="26">
        <f t="shared" si="112"/>
        <v>0</v>
      </c>
      <c r="T975" s="26">
        <f t="shared" si="107"/>
        <v>0</v>
      </c>
      <c r="U975" s="26">
        <f t="shared" si="108"/>
        <v>0</v>
      </c>
      <c r="V975" s="26">
        <f t="shared" si="109"/>
        <v>0</v>
      </c>
      <c r="W975" s="26">
        <f t="shared" si="110"/>
        <v>0</v>
      </c>
      <c r="X975" s="26">
        <f t="shared" si="111"/>
        <v>0</v>
      </c>
    </row>
    <row r="976" spans="1:24">
      <c r="A976" s="27" t="s">
        <v>3684</v>
      </c>
      <c r="B976" s="27">
        <v>2.06</v>
      </c>
      <c r="C976" s="27">
        <v>2.06</v>
      </c>
      <c r="D976" s="27">
        <v>19.7799995541573</v>
      </c>
      <c r="E976" s="163" t="s">
        <v>5115</v>
      </c>
      <c r="F976" s="28" t="s">
        <v>2149</v>
      </c>
      <c r="G976" s="29" t="s">
        <v>627</v>
      </c>
      <c r="H976" s="9" t="s">
        <v>8</v>
      </c>
      <c r="I976" s="9">
        <v>1</v>
      </c>
      <c r="J976" s="27"/>
      <c r="K976" s="27">
        <v>2</v>
      </c>
      <c r="L976" s="27">
        <v>0.49</v>
      </c>
      <c r="M976" s="27">
        <v>2</v>
      </c>
      <c r="N976" s="27">
        <f t="shared" si="106"/>
        <v>1.6064257028112447</v>
      </c>
      <c r="O976" s="9"/>
      <c r="P976" s="9">
        <v>1</v>
      </c>
      <c r="Q976" s="9">
        <v>1</v>
      </c>
      <c r="R976" s="9">
        <v>1</v>
      </c>
      <c r="S976" s="26">
        <f t="shared" si="112"/>
        <v>0</v>
      </c>
      <c r="T976" s="26">
        <f t="shared" si="107"/>
        <v>0</v>
      </c>
      <c r="U976" s="26">
        <f t="shared" si="108"/>
        <v>0</v>
      </c>
      <c r="V976" s="26">
        <f t="shared" si="109"/>
        <v>0</v>
      </c>
      <c r="W976" s="26">
        <f t="shared" si="110"/>
        <v>0</v>
      </c>
      <c r="X976" s="26">
        <f t="shared" si="111"/>
        <v>0</v>
      </c>
    </row>
    <row r="977" spans="1:24">
      <c r="A977" s="27" t="s">
        <v>3685</v>
      </c>
      <c r="B977" s="27">
        <v>2.06</v>
      </c>
      <c r="C977" s="27">
        <v>2.06</v>
      </c>
      <c r="D977" s="27">
        <v>14.2900004982948</v>
      </c>
      <c r="E977" s="163" t="s">
        <v>5114</v>
      </c>
      <c r="F977" s="28" t="s">
        <v>2150</v>
      </c>
      <c r="G977" s="29" t="s">
        <v>628</v>
      </c>
      <c r="H977" s="9" t="s">
        <v>8</v>
      </c>
      <c r="I977" s="9">
        <v>1</v>
      </c>
      <c r="J977" s="27">
        <v>1.82</v>
      </c>
      <c r="K977" s="27">
        <v>1.1399999999999999</v>
      </c>
      <c r="L977" s="27">
        <v>0.86</v>
      </c>
      <c r="M977" s="27">
        <v>1.1200000000000001</v>
      </c>
      <c r="N977" s="27">
        <f t="shared" si="106"/>
        <v>1.494949494949495</v>
      </c>
      <c r="O977" s="9">
        <v>1</v>
      </c>
      <c r="P977" s="9">
        <v>1</v>
      </c>
      <c r="Q977" s="9">
        <v>1</v>
      </c>
      <c r="R977" s="9">
        <v>1</v>
      </c>
      <c r="S977" s="26">
        <f t="shared" si="112"/>
        <v>0</v>
      </c>
      <c r="T977" s="26">
        <f t="shared" si="107"/>
        <v>0</v>
      </c>
      <c r="U977" s="26">
        <f t="shared" si="108"/>
        <v>0</v>
      </c>
      <c r="V977" s="26">
        <f t="shared" si="109"/>
        <v>0</v>
      </c>
      <c r="W977" s="26">
        <f t="shared" si="110"/>
        <v>0</v>
      </c>
      <c r="X977" s="26">
        <f t="shared" si="111"/>
        <v>0</v>
      </c>
    </row>
    <row r="978" spans="1:24">
      <c r="A978" s="27" t="s">
        <v>3686</v>
      </c>
      <c r="B978" s="27">
        <v>2.0499999999999998</v>
      </c>
      <c r="C978" s="27">
        <v>15.66</v>
      </c>
      <c r="D978" s="27">
        <v>33.520001173019402</v>
      </c>
      <c r="E978" s="163" t="s">
        <v>5119</v>
      </c>
      <c r="F978" s="28" t="s">
        <v>2151</v>
      </c>
      <c r="G978" s="29" t="s">
        <v>1555</v>
      </c>
      <c r="H978" s="9" t="s">
        <v>8</v>
      </c>
      <c r="I978" s="9">
        <v>10</v>
      </c>
      <c r="J978" s="27">
        <v>2</v>
      </c>
      <c r="K978" s="27">
        <v>2.0099999999999998</v>
      </c>
      <c r="L978" s="27">
        <v>4.0599999999999996</v>
      </c>
      <c r="M978" s="27"/>
      <c r="N978" s="27">
        <f t="shared" si="106"/>
        <v>0.49384236453201974</v>
      </c>
      <c r="O978" s="9">
        <v>8</v>
      </c>
      <c r="P978" s="9">
        <v>7</v>
      </c>
      <c r="Q978" s="9">
        <v>5</v>
      </c>
      <c r="R978" s="9"/>
      <c r="S978" s="26">
        <f t="shared" si="112"/>
        <v>0</v>
      </c>
      <c r="T978" s="26">
        <f t="shared" si="107"/>
        <v>0</v>
      </c>
      <c r="U978" s="26">
        <f t="shared" si="108"/>
        <v>0</v>
      </c>
      <c r="V978" s="26">
        <f t="shared" si="109"/>
        <v>0</v>
      </c>
      <c r="W978" s="26">
        <f t="shared" si="110"/>
        <v>0</v>
      </c>
      <c r="X978" s="26">
        <f t="shared" si="111"/>
        <v>0</v>
      </c>
    </row>
    <row r="979" spans="1:24">
      <c r="A979" s="27" t="s">
        <v>3687</v>
      </c>
      <c r="B979" s="27">
        <v>2.0499999999999998</v>
      </c>
      <c r="C979" s="27">
        <v>4.07</v>
      </c>
      <c r="D979" s="27">
        <v>3.5810001194477099</v>
      </c>
      <c r="E979" s="163" t="s">
        <v>5120</v>
      </c>
      <c r="F979" s="28" t="s">
        <v>2152</v>
      </c>
      <c r="G979" s="29" t="s">
        <v>629</v>
      </c>
      <c r="H979" s="9" t="s">
        <v>8</v>
      </c>
      <c r="I979" s="9">
        <v>2</v>
      </c>
      <c r="J979" s="27"/>
      <c r="K979" s="27">
        <v>2.0099999999999998</v>
      </c>
      <c r="L979" s="27"/>
      <c r="M979" s="27">
        <v>2.06</v>
      </c>
      <c r="N979" s="27">
        <f t="shared" si="106"/>
        <v>0.97572815533980572</v>
      </c>
      <c r="O979" s="9"/>
      <c r="P979" s="9">
        <v>2</v>
      </c>
      <c r="Q979" s="9"/>
      <c r="R979" s="9">
        <v>1</v>
      </c>
      <c r="S979" s="26">
        <f t="shared" si="112"/>
        <v>0</v>
      </c>
      <c r="T979" s="26">
        <f t="shared" si="107"/>
        <v>0</v>
      </c>
      <c r="U979" s="26">
        <f t="shared" si="108"/>
        <v>0</v>
      </c>
      <c r="V979" s="26">
        <f t="shared" si="109"/>
        <v>0</v>
      </c>
      <c r="W979" s="26">
        <f t="shared" si="110"/>
        <v>0</v>
      </c>
      <c r="X979" s="26">
        <f t="shared" si="111"/>
        <v>0</v>
      </c>
    </row>
    <row r="980" spans="1:24">
      <c r="A980" s="27" t="s">
        <v>3688</v>
      </c>
      <c r="B980" s="27">
        <v>2.0499999999999998</v>
      </c>
      <c r="C980" s="27">
        <v>2.0499999999999998</v>
      </c>
      <c r="D980" s="27">
        <v>1.7710000276565601</v>
      </c>
      <c r="E980" s="163" t="s">
        <v>5121</v>
      </c>
      <c r="F980" s="28" t="s">
        <v>2176</v>
      </c>
      <c r="G980" s="29" t="s">
        <v>630</v>
      </c>
      <c r="H980" s="9" t="s">
        <v>8</v>
      </c>
      <c r="I980" s="9">
        <v>1</v>
      </c>
      <c r="J980" s="27"/>
      <c r="K980" s="27">
        <v>2.02</v>
      </c>
      <c r="L980" s="27"/>
      <c r="M980" s="27"/>
      <c r="N980" s="27" t="e">
        <f t="shared" si="106"/>
        <v>#DIV/0!</v>
      </c>
      <c r="O980" s="9"/>
      <c r="P980" s="9">
        <v>1</v>
      </c>
      <c r="Q980" s="9"/>
      <c r="R980" s="9"/>
      <c r="S980" s="26">
        <f t="shared" si="112"/>
        <v>0</v>
      </c>
      <c r="T980" s="26">
        <f t="shared" si="107"/>
        <v>0</v>
      </c>
      <c r="U980" s="26">
        <f t="shared" si="108"/>
        <v>0</v>
      </c>
      <c r="V980" s="26">
        <f t="shared" si="109"/>
        <v>0</v>
      </c>
      <c r="W980" s="26">
        <f t="shared" si="110"/>
        <v>0</v>
      </c>
      <c r="X980" s="26">
        <f t="shared" si="111"/>
        <v>0</v>
      </c>
    </row>
    <row r="981" spans="1:24">
      <c r="A981" s="27" t="s">
        <v>3689</v>
      </c>
      <c r="B981" s="27">
        <v>2.0499999999999998</v>
      </c>
      <c r="C981" s="27">
        <v>2.0499999999999998</v>
      </c>
      <c r="D981" s="27">
        <v>8.4909997880458796</v>
      </c>
      <c r="E981" s="163" t="s">
        <v>5122</v>
      </c>
      <c r="F981" s="28" t="s">
        <v>2153</v>
      </c>
      <c r="G981" s="29" t="s">
        <v>2148</v>
      </c>
      <c r="H981" s="9" t="s">
        <v>8</v>
      </c>
      <c r="I981" s="9">
        <v>2</v>
      </c>
      <c r="J981" s="27"/>
      <c r="K981" s="27"/>
      <c r="L981" s="27"/>
      <c r="M981" s="27">
        <v>2.0499999999999998</v>
      </c>
      <c r="N981" s="27" t="e">
        <f t="shared" si="106"/>
        <v>#DIV/0!</v>
      </c>
      <c r="O981" s="9"/>
      <c r="P981" s="9"/>
      <c r="Q981" s="9"/>
      <c r="R981" s="9">
        <v>1</v>
      </c>
      <c r="S981" s="26">
        <f t="shared" si="112"/>
        <v>0</v>
      </c>
      <c r="T981" s="26">
        <f t="shared" si="107"/>
        <v>0</v>
      </c>
      <c r="U981" s="26">
        <f t="shared" si="108"/>
        <v>0</v>
      </c>
      <c r="V981" s="26">
        <f t="shared" si="109"/>
        <v>0</v>
      </c>
      <c r="W981" s="26">
        <f t="shared" si="110"/>
        <v>0</v>
      </c>
      <c r="X981" s="26">
        <f t="shared" si="111"/>
        <v>0</v>
      </c>
    </row>
    <row r="982" spans="1:24">
      <c r="A982" s="27" t="s">
        <v>3690</v>
      </c>
      <c r="B982" s="27">
        <v>2.04</v>
      </c>
      <c r="C982" s="27">
        <v>2.0699999999999998</v>
      </c>
      <c r="D982" s="27">
        <v>6.56599998474121</v>
      </c>
      <c r="E982" s="163" t="s">
        <v>5125</v>
      </c>
      <c r="F982" s="28" t="s">
        <v>2154</v>
      </c>
      <c r="G982" s="29" t="s">
        <v>2155</v>
      </c>
      <c r="H982" s="9" t="s">
        <v>8</v>
      </c>
      <c r="I982" s="9">
        <v>2</v>
      </c>
      <c r="J982" s="27"/>
      <c r="K982" s="27"/>
      <c r="L982" s="27"/>
      <c r="M982" s="27"/>
      <c r="N982" s="27" t="e">
        <f t="shared" si="106"/>
        <v>#DIV/0!</v>
      </c>
      <c r="O982" s="9"/>
      <c r="P982" s="9"/>
      <c r="Q982" s="9"/>
      <c r="R982" s="9"/>
      <c r="S982" s="26">
        <f t="shared" si="112"/>
        <v>0</v>
      </c>
      <c r="T982" s="26">
        <f t="shared" si="107"/>
        <v>0</v>
      </c>
      <c r="U982" s="26">
        <f t="shared" si="108"/>
        <v>0</v>
      </c>
      <c r="V982" s="26">
        <f t="shared" si="109"/>
        <v>0</v>
      </c>
      <c r="W982" s="26">
        <f t="shared" si="110"/>
        <v>0</v>
      </c>
      <c r="X982" s="26">
        <f t="shared" si="111"/>
        <v>0</v>
      </c>
    </row>
    <row r="983" spans="1:24">
      <c r="A983" s="27" t="s">
        <v>3691</v>
      </c>
      <c r="B983" s="27">
        <v>2.04</v>
      </c>
      <c r="C983" s="27">
        <v>2.04</v>
      </c>
      <c r="D983" s="27">
        <v>1.21200000867248</v>
      </c>
      <c r="E983" s="163" t="s">
        <v>5126</v>
      </c>
      <c r="F983" s="28" t="s">
        <v>2177</v>
      </c>
      <c r="G983" s="29" t="s">
        <v>2178</v>
      </c>
      <c r="H983" s="9" t="s">
        <v>8</v>
      </c>
      <c r="I983" s="9">
        <v>1</v>
      </c>
      <c r="J983" s="27"/>
      <c r="K983" s="27">
        <v>2</v>
      </c>
      <c r="L983" s="27"/>
      <c r="M983" s="27"/>
      <c r="N983" s="27" t="e">
        <f t="shared" si="106"/>
        <v>#DIV/0!</v>
      </c>
      <c r="O983" s="9"/>
      <c r="P983" s="9">
        <v>1</v>
      </c>
      <c r="Q983" s="9"/>
      <c r="R983" s="9"/>
      <c r="S983" s="26">
        <f t="shared" si="112"/>
        <v>0</v>
      </c>
      <c r="T983" s="26">
        <f t="shared" si="107"/>
        <v>0</v>
      </c>
      <c r="U983" s="26">
        <f t="shared" si="108"/>
        <v>0</v>
      </c>
      <c r="V983" s="26">
        <f t="shared" si="109"/>
        <v>0</v>
      </c>
      <c r="W983" s="26">
        <f t="shared" si="110"/>
        <v>0</v>
      </c>
      <c r="X983" s="26">
        <f t="shared" si="111"/>
        <v>0</v>
      </c>
    </row>
    <row r="984" spans="1:24">
      <c r="A984" s="27" t="s">
        <v>3692</v>
      </c>
      <c r="B984" s="27">
        <v>2.04</v>
      </c>
      <c r="C984" s="27">
        <v>2.04</v>
      </c>
      <c r="D984" s="27">
        <v>8.4420002996921504</v>
      </c>
      <c r="E984" s="163" t="s">
        <v>5124</v>
      </c>
      <c r="F984" s="28" t="s">
        <v>2156</v>
      </c>
      <c r="G984" s="29" t="s">
        <v>2157</v>
      </c>
      <c r="H984" s="9" t="s">
        <v>8</v>
      </c>
      <c r="I984" s="9">
        <v>1</v>
      </c>
      <c r="J984" s="27"/>
      <c r="K984" s="27">
        <v>2.0499999999999998</v>
      </c>
      <c r="L984" s="27"/>
      <c r="M984" s="27">
        <v>2</v>
      </c>
      <c r="N984" s="27">
        <f t="shared" si="106"/>
        <v>1.0249999999999999</v>
      </c>
      <c r="O984" s="9"/>
      <c r="P984" s="9">
        <v>1</v>
      </c>
      <c r="Q984" s="9"/>
      <c r="R984" s="9">
        <v>1</v>
      </c>
      <c r="S984" s="26">
        <f t="shared" si="112"/>
        <v>0</v>
      </c>
      <c r="T984" s="26">
        <f t="shared" si="107"/>
        <v>0</v>
      </c>
      <c r="U984" s="26">
        <f t="shared" si="108"/>
        <v>0</v>
      </c>
      <c r="V984" s="26">
        <f t="shared" si="109"/>
        <v>0</v>
      </c>
      <c r="W984" s="26">
        <f t="shared" si="110"/>
        <v>0</v>
      </c>
      <c r="X984" s="26">
        <f t="shared" si="111"/>
        <v>0</v>
      </c>
    </row>
    <row r="985" spans="1:24">
      <c r="A985" s="27" t="s">
        <v>3693</v>
      </c>
      <c r="B985" s="27">
        <v>2.04</v>
      </c>
      <c r="C985" s="27">
        <v>2.04</v>
      </c>
      <c r="D985" s="27">
        <v>7.3169998824596396</v>
      </c>
      <c r="E985" s="163" t="s">
        <v>5123</v>
      </c>
      <c r="F985" s="28" t="s">
        <v>2158</v>
      </c>
      <c r="G985" s="29" t="s">
        <v>631</v>
      </c>
      <c r="H985" s="9" t="s">
        <v>8</v>
      </c>
      <c r="I985" s="9">
        <v>1</v>
      </c>
      <c r="J985" s="27">
        <v>2</v>
      </c>
      <c r="K985" s="27">
        <v>2.04</v>
      </c>
      <c r="L985" s="27">
        <v>2</v>
      </c>
      <c r="M985" s="27">
        <v>2</v>
      </c>
      <c r="N985" s="27">
        <f t="shared" si="106"/>
        <v>1.01</v>
      </c>
      <c r="O985" s="9">
        <v>1</v>
      </c>
      <c r="P985" s="9">
        <v>1</v>
      </c>
      <c r="Q985" s="9">
        <v>1</v>
      </c>
      <c r="R985" s="9">
        <v>1</v>
      </c>
      <c r="S985" s="26">
        <f t="shared" si="112"/>
        <v>0</v>
      </c>
      <c r="T985" s="26">
        <f t="shared" si="107"/>
        <v>0</v>
      </c>
      <c r="U985" s="26">
        <f t="shared" si="108"/>
        <v>0</v>
      </c>
      <c r="V985" s="26">
        <f t="shared" si="109"/>
        <v>0</v>
      </c>
      <c r="W985" s="26">
        <f t="shared" si="110"/>
        <v>0</v>
      </c>
      <c r="X985" s="26">
        <f t="shared" si="111"/>
        <v>0</v>
      </c>
    </row>
    <row r="986" spans="1:24">
      <c r="A986" s="27" t="s">
        <v>3694</v>
      </c>
      <c r="B986" s="27">
        <v>2.04</v>
      </c>
      <c r="C986" s="27">
        <v>2.04</v>
      </c>
      <c r="D986" s="27">
        <v>3.8460001349449202</v>
      </c>
      <c r="E986" s="163" t="s">
        <v>5128</v>
      </c>
      <c r="F986" s="28" t="s">
        <v>2159</v>
      </c>
      <c r="G986" s="29" t="s">
        <v>2160</v>
      </c>
      <c r="H986" s="9" t="s">
        <v>8</v>
      </c>
      <c r="I986" s="9">
        <v>1</v>
      </c>
      <c r="J986" s="27"/>
      <c r="K986" s="27"/>
      <c r="L986" s="27"/>
      <c r="M986" s="27">
        <v>2.06</v>
      </c>
      <c r="N986" s="27" t="e">
        <f t="shared" si="106"/>
        <v>#DIV/0!</v>
      </c>
      <c r="O986" s="9"/>
      <c r="P986" s="9"/>
      <c r="Q986" s="9"/>
      <c r="R986" s="9">
        <v>1</v>
      </c>
      <c r="S986" s="26">
        <f t="shared" si="112"/>
        <v>0</v>
      </c>
      <c r="T986" s="26">
        <f t="shared" si="107"/>
        <v>0</v>
      </c>
      <c r="U986" s="26">
        <f t="shared" si="108"/>
        <v>0</v>
      </c>
      <c r="V986" s="26">
        <f t="shared" si="109"/>
        <v>0</v>
      </c>
      <c r="W986" s="26">
        <f t="shared" si="110"/>
        <v>0</v>
      </c>
      <c r="X986" s="26">
        <f t="shared" si="111"/>
        <v>0</v>
      </c>
    </row>
    <row r="987" spans="1:24">
      <c r="A987" s="27" t="s">
        <v>3695</v>
      </c>
      <c r="B987" s="27">
        <v>2.04</v>
      </c>
      <c r="C987" s="27">
        <v>2.04</v>
      </c>
      <c r="D987" s="27">
        <v>3.3160001039505</v>
      </c>
      <c r="E987" s="163" t="s">
        <v>5127</v>
      </c>
      <c r="F987" s="28" t="s">
        <v>2161</v>
      </c>
      <c r="G987" s="29" t="s">
        <v>633</v>
      </c>
      <c r="H987" s="9" t="s">
        <v>8</v>
      </c>
      <c r="I987" s="9">
        <v>1</v>
      </c>
      <c r="J987" s="27"/>
      <c r="K987" s="27">
        <v>2.0499999999999998</v>
      </c>
      <c r="L987" s="27"/>
      <c r="M987" s="27"/>
      <c r="N987" s="27" t="e">
        <f t="shared" si="106"/>
        <v>#DIV/0!</v>
      </c>
      <c r="O987" s="9"/>
      <c r="P987" s="9">
        <v>1</v>
      </c>
      <c r="Q987" s="9"/>
      <c r="R987" s="9"/>
      <c r="S987" s="26">
        <f t="shared" si="112"/>
        <v>0</v>
      </c>
      <c r="T987" s="26">
        <f t="shared" si="107"/>
        <v>0</v>
      </c>
      <c r="U987" s="26">
        <f t="shared" si="108"/>
        <v>0</v>
      </c>
      <c r="V987" s="26">
        <f t="shared" si="109"/>
        <v>0</v>
      </c>
      <c r="W987" s="26">
        <f t="shared" si="110"/>
        <v>0</v>
      </c>
      <c r="X987" s="26">
        <f t="shared" si="111"/>
        <v>0</v>
      </c>
    </row>
    <row r="988" spans="1:24">
      <c r="A988" s="27" t="s">
        <v>3696</v>
      </c>
      <c r="B988" s="27">
        <v>2.0299999999999998</v>
      </c>
      <c r="C988" s="27">
        <v>10.17</v>
      </c>
      <c r="D988" s="27">
        <v>10.8800001442432</v>
      </c>
      <c r="E988" s="163" t="s">
        <v>5130</v>
      </c>
      <c r="F988" s="28" t="s">
        <v>2162</v>
      </c>
      <c r="G988" s="29" t="s">
        <v>634</v>
      </c>
      <c r="H988" s="9" t="s">
        <v>8</v>
      </c>
      <c r="I988" s="9">
        <v>7</v>
      </c>
      <c r="J988" s="27">
        <v>2.0099999999999998</v>
      </c>
      <c r="K988" s="27">
        <v>2.0699999999999998</v>
      </c>
      <c r="L988" s="27">
        <v>2</v>
      </c>
      <c r="M988" s="27">
        <v>1.55</v>
      </c>
      <c r="N988" s="27">
        <f t="shared" si="106"/>
        <v>1.1492957746478873</v>
      </c>
      <c r="O988" s="9">
        <v>2</v>
      </c>
      <c r="P988" s="9">
        <v>6</v>
      </c>
      <c r="Q988" s="9">
        <v>5</v>
      </c>
      <c r="R988" s="9">
        <v>1</v>
      </c>
      <c r="S988" s="26">
        <f t="shared" si="112"/>
        <v>0</v>
      </c>
      <c r="T988" s="26">
        <f t="shared" si="107"/>
        <v>0</v>
      </c>
      <c r="U988" s="26">
        <f t="shared" si="108"/>
        <v>0</v>
      </c>
      <c r="V988" s="26">
        <f t="shared" si="109"/>
        <v>0</v>
      </c>
      <c r="W988" s="26">
        <f t="shared" si="110"/>
        <v>0</v>
      </c>
      <c r="X988" s="26">
        <f t="shared" si="111"/>
        <v>0</v>
      </c>
    </row>
    <row r="989" spans="1:24">
      <c r="A989" s="27" t="s">
        <v>3697</v>
      </c>
      <c r="B989" s="27">
        <v>2.0299999999999998</v>
      </c>
      <c r="C989" s="27">
        <v>6.18</v>
      </c>
      <c r="D989" s="27">
        <v>7.3310002684593201</v>
      </c>
      <c r="E989" s="163" t="s">
        <v>5134</v>
      </c>
      <c r="F989" s="28" t="s">
        <v>2163</v>
      </c>
      <c r="G989" s="29" t="s">
        <v>635</v>
      </c>
      <c r="H989" s="9" t="s">
        <v>8</v>
      </c>
      <c r="I989" s="9">
        <v>3</v>
      </c>
      <c r="J989" s="27"/>
      <c r="K989" s="27"/>
      <c r="L989" s="27">
        <v>2.0299999999999998</v>
      </c>
      <c r="M989" s="27">
        <v>2</v>
      </c>
      <c r="N989" s="27" t="e">
        <f t="shared" si="106"/>
        <v>#DIV/0!</v>
      </c>
      <c r="O989" s="9"/>
      <c r="P989" s="9"/>
      <c r="Q989" s="9">
        <v>3</v>
      </c>
      <c r="R989" s="9">
        <v>1</v>
      </c>
      <c r="S989" s="26">
        <f t="shared" si="112"/>
        <v>0</v>
      </c>
      <c r="T989" s="26">
        <f t="shared" si="107"/>
        <v>0</v>
      </c>
      <c r="U989" s="26">
        <f t="shared" si="108"/>
        <v>0</v>
      </c>
      <c r="V989" s="26">
        <f t="shared" si="109"/>
        <v>0</v>
      </c>
      <c r="W989" s="26">
        <f t="shared" si="110"/>
        <v>0</v>
      </c>
      <c r="X989" s="26">
        <f t="shared" si="111"/>
        <v>0</v>
      </c>
    </row>
    <row r="990" spans="1:24">
      <c r="A990" s="27" t="s">
        <v>3698</v>
      </c>
      <c r="B990" s="27">
        <v>2.0299999999999998</v>
      </c>
      <c r="C990" s="27">
        <v>4.1100000000000003</v>
      </c>
      <c r="D990" s="27">
        <v>2.8470000252127599</v>
      </c>
      <c r="E990" s="163" t="s">
        <v>5131</v>
      </c>
      <c r="F990" s="28" t="s">
        <v>2166</v>
      </c>
      <c r="G990" s="29" t="s">
        <v>2167</v>
      </c>
      <c r="H990" s="9" t="s">
        <v>8</v>
      </c>
      <c r="I990" s="9">
        <v>2</v>
      </c>
      <c r="J990" s="27">
        <v>2.44</v>
      </c>
      <c r="K990" s="27">
        <v>2.0099999999999998</v>
      </c>
      <c r="L990" s="27"/>
      <c r="M990" s="27"/>
      <c r="N990" s="27" t="e">
        <f t="shared" si="106"/>
        <v>#DIV/0!</v>
      </c>
      <c r="O990" s="9">
        <v>2</v>
      </c>
      <c r="P990" s="9">
        <v>2</v>
      </c>
      <c r="Q990" s="9"/>
      <c r="R990" s="9"/>
      <c r="S990" s="26">
        <f t="shared" si="112"/>
        <v>0</v>
      </c>
      <c r="T990" s="26">
        <f t="shared" si="107"/>
        <v>0</v>
      </c>
      <c r="U990" s="26">
        <f t="shared" si="108"/>
        <v>0</v>
      </c>
      <c r="V990" s="26">
        <f t="shared" si="109"/>
        <v>0</v>
      </c>
      <c r="W990" s="26">
        <f t="shared" si="110"/>
        <v>0</v>
      </c>
      <c r="X990" s="26">
        <f t="shared" si="111"/>
        <v>0</v>
      </c>
    </row>
    <row r="991" spans="1:24">
      <c r="A991" s="27" t="s">
        <v>3699</v>
      </c>
      <c r="B991" s="27">
        <v>2.0299999999999998</v>
      </c>
      <c r="C991" s="27">
        <v>2.0299999999999998</v>
      </c>
      <c r="D991" s="27">
        <v>3.2030001282692</v>
      </c>
      <c r="E991" s="163" t="s">
        <v>5132</v>
      </c>
      <c r="F991" s="28" t="s">
        <v>2170</v>
      </c>
      <c r="G991" s="29" t="s">
        <v>2168</v>
      </c>
      <c r="H991" s="9" t="s">
        <v>8</v>
      </c>
      <c r="I991" s="9">
        <v>1</v>
      </c>
      <c r="J991" s="27">
        <v>2.04</v>
      </c>
      <c r="K991" s="27">
        <v>2</v>
      </c>
      <c r="L991" s="27"/>
      <c r="M991" s="27"/>
      <c r="N991" s="27" t="e">
        <f t="shared" si="106"/>
        <v>#DIV/0!</v>
      </c>
      <c r="O991" s="9">
        <v>1</v>
      </c>
      <c r="P991" s="9">
        <v>1</v>
      </c>
      <c r="Q991" s="9"/>
      <c r="R991" s="9"/>
      <c r="S991" s="26">
        <f t="shared" si="112"/>
        <v>0</v>
      </c>
      <c r="T991" s="26">
        <f t="shared" si="107"/>
        <v>0</v>
      </c>
      <c r="U991" s="26">
        <f t="shared" si="108"/>
        <v>0</v>
      </c>
      <c r="V991" s="26">
        <f t="shared" si="109"/>
        <v>0</v>
      </c>
      <c r="W991" s="26">
        <f t="shared" si="110"/>
        <v>0</v>
      </c>
      <c r="X991" s="26">
        <f t="shared" si="111"/>
        <v>0</v>
      </c>
    </row>
    <row r="992" spans="1:24">
      <c r="A992" s="27" t="s">
        <v>3700</v>
      </c>
      <c r="B992" s="27">
        <v>2.0299999999999998</v>
      </c>
      <c r="C992" s="27">
        <v>2.0299999999999998</v>
      </c>
      <c r="D992" s="27">
        <v>0.82729998975992203</v>
      </c>
      <c r="E992" s="163" t="s">
        <v>5135</v>
      </c>
      <c r="F992" s="28" t="s">
        <v>2181</v>
      </c>
      <c r="G992" s="29" t="s">
        <v>2169</v>
      </c>
      <c r="H992" s="9" t="s">
        <v>8</v>
      </c>
      <c r="I992" s="9">
        <v>1</v>
      </c>
      <c r="J992" s="27"/>
      <c r="K992" s="27"/>
      <c r="L992" s="27"/>
      <c r="M992" s="27">
        <v>2.0299999999999998</v>
      </c>
      <c r="N992" s="27" t="e">
        <f t="shared" si="106"/>
        <v>#DIV/0!</v>
      </c>
      <c r="O992" s="9"/>
      <c r="P992" s="9"/>
      <c r="Q992" s="9"/>
      <c r="R992" s="9">
        <v>1</v>
      </c>
      <c r="S992" s="26">
        <f t="shared" si="112"/>
        <v>0</v>
      </c>
      <c r="T992" s="26">
        <f t="shared" si="107"/>
        <v>0</v>
      </c>
      <c r="U992" s="26">
        <f t="shared" si="108"/>
        <v>0</v>
      </c>
      <c r="V992" s="26">
        <f t="shared" si="109"/>
        <v>0</v>
      </c>
      <c r="W992" s="26">
        <f t="shared" si="110"/>
        <v>0</v>
      </c>
      <c r="X992" s="26">
        <f t="shared" si="111"/>
        <v>0</v>
      </c>
    </row>
    <row r="993" spans="1:24">
      <c r="A993" s="27" t="s">
        <v>3701</v>
      </c>
      <c r="B993" s="27">
        <v>2.0299999999999998</v>
      </c>
      <c r="C993" s="27">
        <v>2.0299999999999998</v>
      </c>
      <c r="D993" s="27">
        <v>2.8950000181794202</v>
      </c>
      <c r="E993" s="163" t="s">
        <v>5129</v>
      </c>
      <c r="F993" s="28" t="s">
        <v>2172</v>
      </c>
      <c r="G993" s="29" t="s">
        <v>636</v>
      </c>
      <c r="H993" s="9" t="s">
        <v>8</v>
      </c>
      <c r="I993" s="9">
        <v>1</v>
      </c>
      <c r="J993" s="27"/>
      <c r="K993" s="27">
        <v>0.26</v>
      </c>
      <c r="L993" s="27">
        <v>2.0299999999999998</v>
      </c>
      <c r="M993" s="27"/>
      <c r="N993" s="27">
        <f t="shared" si="106"/>
        <v>0.12807881773399016</v>
      </c>
      <c r="O993" s="9"/>
      <c r="P993" s="9">
        <v>1</v>
      </c>
      <c r="Q993" s="9">
        <v>1</v>
      </c>
      <c r="R993" s="9"/>
      <c r="S993" s="26">
        <f t="shared" si="112"/>
        <v>0</v>
      </c>
      <c r="T993" s="26">
        <f t="shared" si="107"/>
        <v>0</v>
      </c>
      <c r="U993" s="26">
        <f t="shared" si="108"/>
        <v>0</v>
      </c>
      <c r="V993" s="26">
        <f t="shared" si="109"/>
        <v>0</v>
      </c>
      <c r="W993" s="26">
        <f t="shared" si="110"/>
        <v>0</v>
      </c>
      <c r="X993" s="26">
        <f t="shared" si="111"/>
        <v>0</v>
      </c>
    </row>
    <row r="994" spans="1:24">
      <c r="A994" s="27" t="s">
        <v>3702</v>
      </c>
      <c r="B994" s="27">
        <v>2.0299999999999998</v>
      </c>
      <c r="C994" s="27">
        <v>2.0299999999999998</v>
      </c>
      <c r="D994" s="27">
        <v>0.56500001810491096</v>
      </c>
      <c r="E994" s="163" t="s">
        <v>5136</v>
      </c>
      <c r="F994" s="28" t="s">
        <v>2182</v>
      </c>
      <c r="G994" s="29" t="s">
        <v>637</v>
      </c>
      <c r="H994" s="9" t="s">
        <v>8</v>
      </c>
      <c r="I994" s="9">
        <v>1</v>
      </c>
      <c r="J994" s="27"/>
      <c r="K994" s="27"/>
      <c r="L994" s="27">
        <v>2</v>
      </c>
      <c r="M994" s="27">
        <v>0.74</v>
      </c>
      <c r="N994" s="27" t="e">
        <f t="shared" si="106"/>
        <v>#DIV/0!</v>
      </c>
      <c r="O994" s="9"/>
      <c r="P994" s="9"/>
      <c r="Q994" s="9">
        <v>1</v>
      </c>
      <c r="R994" s="9">
        <v>1</v>
      </c>
      <c r="S994" s="26">
        <f t="shared" si="112"/>
        <v>0</v>
      </c>
      <c r="T994" s="26">
        <f t="shared" si="107"/>
        <v>0</v>
      </c>
      <c r="U994" s="26">
        <f t="shared" si="108"/>
        <v>0</v>
      </c>
      <c r="V994" s="26">
        <f t="shared" si="109"/>
        <v>0</v>
      </c>
      <c r="W994" s="26">
        <f t="shared" si="110"/>
        <v>0</v>
      </c>
      <c r="X994" s="26">
        <f t="shared" si="111"/>
        <v>0</v>
      </c>
    </row>
    <row r="995" spans="1:24">
      <c r="A995" s="27" t="s">
        <v>3703</v>
      </c>
      <c r="B995" s="27">
        <v>2.0299999999999998</v>
      </c>
      <c r="C995" s="27">
        <v>2.0299999999999998</v>
      </c>
      <c r="D995" s="27">
        <v>7.4629999697208396</v>
      </c>
      <c r="E995" s="163" t="s">
        <v>5133</v>
      </c>
      <c r="F995" s="28" t="s">
        <v>2173</v>
      </c>
      <c r="G995" s="29" t="s">
        <v>638</v>
      </c>
      <c r="H995" s="9" t="s">
        <v>8</v>
      </c>
      <c r="I995" s="9">
        <v>2</v>
      </c>
      <c r="J995" s="27"/>
      <c r="K995" s="27">
        <v>2</v>
      </c>
      <c r="L995" s="27"/>
      <c r="M995" s="27"/>
      <c r="N995" s="27" t="e">
        <f t="shared" si="106"/>
        <v>#DIV/0!</v>
      </c>
      <c r="O995" s="9"/>
      <c r="P995" s="9">
        <v>2</v>
      </c>
      <c r="Q995" s="9"/>
      <c r="R995" s="9"/>
      <c r="S995" s="26">
        <f t="shared" si="112"/>
        <v>0</v>
      </c>
      <c r="T995" s="26">
        <f t="shared" si="107"/>
        <v>0</v>
      </c>
      <c r="U995" s="26">
        <f t="shared" si="108"/>
        <v>0</v>
      </c>
      <c r="V995" s="26">
        <f t="shared" si="109"/>
        <v>0</v>
      </c>
      <c r="W995" s="26">
        <f t="shared" si="110"/>
        <v>0</v>
      </c>
      <c r="X995" s="26">
        <f t="shared" si="111"/>
        <v>0</v>
      </c>
    </row>
    <row r="996" spans="1:24">
      <c r="A996" s="27" t="s">
        <v>3711</v>
      </c>
      <c r="B996" s="27">
        <v>2.02</v>
      </c>
      <c r="C996" s="27">
        <v>2.02</v>
      </c>
      <c r="D996" s="27">
        <v>1.33600002154708</v>
      </c>
      <c r="E996" s="163" t="s">
        <v>5137</v>
      </c>
      <c r="F996" s="28" t="s">
        <v>2188</v>
      </c>
      <c r="G996" s="29" t="s">
        <v>643</v>
      </c>
      <c r="H996" s="9" t="s">
        <v>8</v>
      </c>
      <c r="I996" s="9">
        <v>1</v>
      </c>
      <c r="J996" s="27"/>
      <c r="K996" s="27">
        <v>1.41</v>
      </c>
      <c r="L996" s="27"/>
      <c r="M996" s="27">
        <v>2</v>
      </c>
      <c r="N996" s="27">
        <f t="shared" si="106"/>
        <v>0.70499999999999996</v>
      </c>
      <c r="O996" s="9"/>
      <c r="P996" s="9">
        <v>1</v>
      </c>
      <c r="Q996" s="9"/>
      <c r="R996" s="9">
        <v>1</v>
      </c>
      <c r="S996" s="26">
        <f t="shared" si="112"/>
        <v>0</v>
      </c>
      <c r="T996" s="26">
        <f t="shared" si="107"/>
        <v>0</v>
      </c>
      <c r="U996" s="26">
        <f t="shared" si="108"/>
        <v>0</v>
      </c>
      <c r="V996" s="26">
        <f t="shared" si="109"/>
        <v>0</v>
      </c>
      <c r="W996" s="26">
        <f t="shared" si="110"/>
        <v>0</v>
      </c>
      <c r="X996" s="26">
        <f t="shared" si="111"/>
        <v>0</v>
      </c>
    </row>
    <row r="997" spans="1:24">
      <c r="A997" s="27" t="s">
        <v>3712</v>
      </c>
      <c r="B997" s="27">
        <v>2.02</v>
      </c>
      <c r="C997" s="27">
        <v>2.02</v>
      </c>
      <c r="D997" s="27">
        <v>2.4420000612735699</v>
      </c>
      <c r="E997" s="163" t="s">
        <v>5142</v>
      </c>
      <c r="F997" s="28" t="s">
        <v>2201</v>
      </c>
      <c r="G997" s="29" t="s">
        <v>644</v>
      </c>
      <c r="H997" s="9" t="s">
        <v>8</v>
      </c>
      <c r="I997" s="9">
        <v>1</v>
      </c>
      <c r="J997" s="27"/>
      <c r="K997" s="27">
        <v>2</v>
      </c>
      <c r="L997" s="27"/>
      <c r="M997" s="27"/>
      <c r="N997" s="27" t="e">
        <f t="shared" si="106"/>
        <v>#DIV/0!</v>
      </c>
      <c r="O997" s="9"/>
      <c r="P997" s="9">
        <v>1</v>
      </c>
      <c r="Q997" s="9"/>
      <c r="R997" s="9"/>
      <c r="S997" s="26">
        <f t="shared" si="112"/>
        <v>0</v>
      </c>
      <c r="T997" s="26">
        <f t="shared" si="107"/>
        <v>0</v>
      </c>
      <c r="U997" s="26">
        <f t="shared" si="108"/>
        <v>0</v>
      </c>
      <c r="V997" s="26">
        <f t="shared" si="109"/>
        <v>0</v>
      </c>
      <c r="W997" s="26">
        <f t="shared" si="110"/>
        <v>0</v>
      </c>
      <c r="X997" s="26">
        <f t="shared" si="111"/>
        <v>0</v>
      </c>
    </row>
    <row r="998" spans="1:24">
      <c r="A998" s="27" t="s">
        <v>3713</v>
      </c>
      <c r="B998" s="27">
        <v>2.02</v>
      </c>
      <c r="C998" s="27">
        <v>2.02</v>
      </c>
      <c r="D998" s="27">
        <v>3.8780000060796702</v>
      </c>
      <c r="E998" s="163" t="s">
        <v>5143</v>
      </c>
      <c r="F998" s="28" t="s">
        <v>2191</v>
      </c>
      <c r="G998" s="29" t="s">
        <v>2206</v>
      </c>
      <c r="H998" s="9" t="s">
        <v>8</v>
      </c>
      <c r="I998" s="9">
        <v>1</v>
      </c>
      <c r="J998" s="27"/>
      <c r="K998" s="27">
        <v>2</v>
      </c>
      <c r="L998" s="27"/>
      <c r="M998" s="27"/>
      <c r="N998" s="27" t="e">
        <f t="shared" si="106"/>
        <v>#DIV/0!</v>
      </c>
      <c r="O998" s="9"/>
      <c r="P998" s="9">
        <v>1</v>
      </c>
      <c r="Q998" s="9"/>
      <c r="R998" s="9"/>
      <c r="S998" s="26">
        <f t="shared" si="112"/>
        <v>0</v>
      </c>
      <c r="T998" s="26">
        <f t="shared" si="107"/>
        <v>0</v>
      </c>
      <c r="U998" s="26">
        <f t="shared" si="108"/>
        <v>0</v>
      </c>
      <c r="V998" s="26">
        <f t="shared" si="109"/>
        <v>0</v>
      </c>
      <c r="W998" s="26">
        <f t="shared" si="110"/>
        <v>0</v>
      </c>
      <c r="X998" s="26">
        <f t="shared" si="111"/>
        <v>0</v>
      </c>
    </row>
    <row r="999" spans="1:24">
      <c r="A999" s="27" t="s">
        <v>3714</v>
      </c>
      <c r="B999" s="27">
        <v>2.02</v>
      </c>
      <c r="C999" s="27">
        <v>2.02</v>
      </c>
      <c r="D999" s="27">
        <v>3.9769999682903299</v>
      </c>
      <c r="E999" s="163" t="s">
        <v>5140</v>
      </c>
      <c r="F999" s="28" t="s">
        <v>2192</v>
      </c>
      <c r="G999" s="29" t="s">
        <v>645</v>
      </c>
      <c r="H999" s="9" t="s">
        <v>8</v>
      </c>
      <c r="I999" s="9">
        <v>1</v>
      </c>
      <c r="J999" s="27"/>
      <c r="K999" s="27">
        <v>2.0099999999999998</v>
      </c>
      <c r="L999" s="27"/>
      <c r="M999" s="27">
        <v>2</v>
      </c>
      <c r="N999" s="27">
        <f t="shared" si="106"/>
        <v>1.0049999999999999</v>
      </c>
      <c r="O999" s="9"/>
      <c r="P999" s="9">
        <v>1</v>
      </c>
      <c r="Q999" s="9"/>
      <c r="R999" s="9">
        <v>1</v>
      </c>
      <c r="S999" s="26">
        <f t="shared" si="112"/>
        <v>0</v>
      </c>
      <c r="T999" s="26">
        <f t="shared" si="107"/>
        <v>0</v>
      </c>
      <c r="U999" s="26">
        <f t="shared" si="108"/>
        <v>0</v>
      </c>
      <c r="V999" s="26">
        <f t="shared" si="109"/>
        <v>0</v>
      </c>
      <c r="W999" s="26">
        <f t="shared" si="110"/>
        <v>0</v>
      </c>
      <c r="X999" s="26">
        <f t="shared" si="111"/>
        <v>0</v>
      </c>
    </row>
    <row r="1000" spans="1:24">
      <c r="A1000" s="27" t="s">
        <v>3715</v>
      </c>
      <c r="B1000" s="27">
        <v>2.02</v>
      </c>
      <c r="C1000" s="27">
        <v>2.02</v>
      </c>
      <c r="D1000" s="27">
        <v>8.5940003395080602</v>
      </c>
      <c r="E1000" s="163" t="s">
        <v>5146</v>
      </c>
      <c r="F1000" s="28" t="s">
        <v>2193</v>
      </c>
      <c r="G1000" s="29" t="s">
        <v>646</v>
      </c>
      <c r="H1000" s="9" t="s">
        <v>8</v>
      </c>
      <c r="I1000" s="9">
        <v>1</v>
      </c>
      <c r="J1000" s="27"/>
      <c r="K1000" s="27"/>
      <c r="L1000" s="27"/>
      <c r="M1000" s="27">
        <v>2</v>
      </c>
      <c r="N1000" s="27" t="e">
        <f t="shared" si="106"/>
        <v>#DIV/0!</v>
      </c>
      <c r="O1000" s="9"/>
      <c r="P1000" s="9"/>
      <c r="Q1000" s="9"/>
      <c r="R1000" s="9">
        <v>1</v>
      </c>
      <c r="S1000" s="26">
        <f t="shared" si="112"/>
        <v>0</v>
      </c>
      <c r="T1000" s="26">
        <f t="shared" si="107"/>
        <v>0</v>
      </c>
      <c r="U1000" s="26">
        <f t="shared" si="108"/>
        <v>0</v>
      </c>
      <c r="V1000" s="26">
        <f t="shared" si="109"/>
        <v>0</v>
      </c>
      <c r="W1000" s="26">
        <f t="shared" si="110"/>
        <v>0</v>
      </c>
      <c r="X1000" s="26">
        <f t="shared" si="111"/>
        <v>0</v>
      </c>
    </row>
    <row r="1001" spans="1:24">
      <c r="A1001" s="27" t="s">
        <v>3716</v>
      </c>
      <c r="B1001" s="27">
        <v>2.02</v>
      </c>
      <c r="C1001" s="27">
        <v>2.02</v>
      </c>
      <c r="D1001" s="27">
        <v>8.4749996662139893</v>
      </c>
      <c r="E1001" s="163" t="s">
        <v>5138</v>
      </c>
      <c r="F1001" s="28" t="s">
        <v>2194</v>
      </c>
      <c r="G1001" s="29" t="s">
        <v>2195</v>
      </c>
      <c r="H1001" s="9" t="s">
        <v>8</v>
      </c>
      <c r="I1001" s="9">
        <v>1</v>
      </c>
      <c r="J1001" s="27">
        <v>2</v>
      </c>
      <c r="K1001" s="27">
        <v>2</v>
      </c>
      <c r="L1001" s="27">
        <v>2.02</v>
      </c>
      <c r="M1001" s="27">
        <v>2</v>
      </c>
      <c r="N1001" s="27">
        <f t="shared" si="106"/>
        <v>0.99502487562189068</v>
      </c>
      <c r="O1001" s="9">
        <v>1</v>
      </c>
      <c r="P1001" s="9">
        <v>1</v>
      </c>
      <c r="Q1001" s="9">
        <v>1</v>
      </c>
      <c r="R1001" s="9">
        <v>1</v>
      </c>
      <c r="S1001" s="26">
        <f t="shared" si="112"/>
        <v>0</v>
      </c>
      <c r="T1001" s="26">
        <f t="shared" si="107"/>
        <v>0</v>
      </c>
      <c r="U1001" s="26">
        <f t="shared" si="108"/>
        <v>0</v>
      </c>
      <c r="V1001" s="26">
        <f t="shared" si="109"/>
        <v>0</v>
      </c>
      <c r="W1001" s="26">
        <f t="shared" si="110"/>
        <v>0</v>
      </c>
      <c r="X1001" s="26">
        <f t="shared" si="111"/>
        <v>0</v>
      </c>
    </row>
    <row r="1002" spans="1:24">
      <c r="A1002" s="27" t="s">
        <v>3717</v>
      </c>
      <c r="B1002" s="27">
        <v>2.02</v>
      </c>
      <c r="C1002" s="27">
        <v>2.02</v>
      </c>
      <c r="D1002" s="27">
        <v>3.0770000070333499</v>
      </c>
      <c r="E1002" s="163" t="s">
        <v>5144</v>
      </c>
      <c r="F1002" s="28" t="s">
        <v>2196</v>
      </c>
      <c r="G1002" s="29" t="s">
        <v>647</v>
      </c>
      <c r="H1002" s="9" t="s">
        <v>8</v>
      </c>
      <c r="I1002" s="9">
        <v>1</v>
      </c>
      <c r="J1002" s="27"/>
      <c r="K1002" s="27">
        <v>2.0299999999999998</v>
      </c>
      <c r="L1002" s="27"/>
      <c r="M1002" s="27"/>
      <c r="N1002" s="27" t="e">
        <f t="shared" si="106"/>
        <v>#DIV/0!</v>
      </c>
      <c r="O1002" s="9"/>
      <c r="P1002" s="9">
        <v>1</v>
      </c>
      <c r="Q1002" s="9"/>
      <c r="R1002" s="9"/>
      <c r="S1002" s="26">
        <f t="shared" si="112"/>
        <v>0</v>
      </c>
      <c r="T1002" s="26">
        <f t="shared" si="107"/>
        <v>0</v>
      </c>
      <c r="U1002" s="26">
        <f t="shared" si="108"/>
        <v>0</v>
      </c>
      <c r="V1002" s="26">
        <f t="shared" si="109"/>
        <v>0</v>
      </c>
      <c r="W1002" s="26">
        <f t="shared" si="110"/>
        <v>0</v>
      </c>
      <c r="X1002" s="26">
        <f t="shared" si="111"/>
        <v>0</v>
      </c>
    </row>
    <row r="1003" spans="1:24">
      <c r="A1003" s="27" t="s">
        <v>3718</v>
      </c>
      <c r="B1003" s="27">
        <v>2.02</v>
      </c>
      <c r="C1003" s="27">
        <v>2.02</v>
      </c>
      <c r="D1003" s="27">
        <v>2.0579999312758401</v>
      </c>
      <c r="E1003" s="163" t="s">
        <v>5139</v>
      </c>
      <c r="F1003" s="28" t="s">
        <v>2197</v>
      </c>
      <c r="G1003" s="29" t="s">
        <v>2198</v>
      </c>
      <c r="H1003" s="9" t="s">
        <v>8</v>
      </c>
      <c r="I1003" s="9">
        <v>1</v>
      </c>
      <c r="J1003" s="27"/>
      <c r="K1003" s="27">
        <v>2</v>
      </c>
      <c r="L1003" s="27"/>
      <c r="M1003" s="27">
        <v>2</v>
      </c>
      <c r="N1003" s="27">
        <f t="shared" si="106"/>
        <v>1</v>
      </c>
      <c r="O1003" s="9"/>
      <c r="P1003" s="9">
        <v>1</v>
      </c>
      <c r="Q1003" s="9"/>
      <c r="R1003" s="9">
        <v>1</v>
      </c>
      <c r="S1003" s="26">
        <f t="shared" si="112"/>
        <v>0</v>
      </c>
      <c r="T1003" s="26">
        <f t="shared" si="107"/>
        <v>0</v>
      </c>
      <c r="U1003" s="26">
        <f t="shared" si="108"/>
        <v>0</v>
      </c>
      <c r="V1003" s="26">
        <f t="shared" si="109"/>
        <v>0</v>
      </c>
      <c r="W1003" s="26">
        <f t="shared" si="110"/>
        <v>0</v>
      </c>
      <c r="X1003" s="26">
        <f t="shared" si="111"/>
        <v>0</v>
      </c>
    </row>
    <row r="1004" spans="1:24">
      <c r="A1004" s="27" t="s">
        <v>3719</v>
      </c>
      <c r="B1004" s="27">
        <v>2.02</v>
      </c>
      <c r="C1004" s="27">
        <v>2.02</v>
      </c>
      <c r="D1004" s="27">
        <v>2.18899995088577</v>
      </c>
      <c r="E1004" s="163" t="s">
        <v>5141</v>
      </c>
      <c r="F1004" s="28" t="s">
        <v>2199</v>
      </c>
      <c r="G1004" s="29" t="s">
        <v>2200</v>
      </c>
      <c r="H1004" s="9" t="s">
        <v>8</v>
      </c>
      <c r="I1004" s="9">
        <v>1</v>
      </c>
      <c r="J1004" s="27">
        <v>2.02</v>
      </c>
      <c r="K1004" s="27">
        <v>2.02</v>
      </c>
      <c r="L1004" s="27"/>
      <c r="M1004" s="27">
        <v>2</v>
      </c>
      <c r="N1004" s="27">
        <f t="shared" si="106"/>
        <v>1.01</v>
      </c>
      <c r="O1004" s="9">
        <v>1</v>
      </c>
      <c r="P1004" s="9">
        <v>1</v>
      </c>
      <c r="Q1004" s="9"/>
      <c r="R1004" s="9">
        <v>1</v>
      </c>
      <c r="S1004" s="26">
        <f t="shared" si="112"/>
        <v>0</v>
      </c>
      <c r="T1004" s="26">
        <f t="shared" si="107"/>
        <v>0</v>
      </c>
      <c r="U1004" s="26">
        <f t="shared" si="108"/>
        <v>0</v>
      </c>
      <c r="V1004" s="26">
        <f t="shared" si="109"/>
        <v>0</v>
      </c>
      <c r="W1004" s="26">
        <f t="shared" si="110"/>
        <v>0</v>
      </c>
      <c r="X1004" s="26">
        <f t="shared" si="111"/>
        <v>0</v>
      </c>
    </row>
    <row r="1005" spans="1:24">
      <c r="A1005" s="27" t="s">
        <v>3720</v>
      </c>
      <c r="B1005" s="27">
        <v>2.02</v>
      </c>
      <c r="C1005" s="27">
        <v>2.02</v>
      </c>
      <c r="D1005" s="27">
        <v>3.93900014460087</v>
      </c>
      <c r="E1005" s="163" t="s">
        <v>5147</v>
      </c>
      <c r="F1005" s="28" t="s">
        <v>2202</v>
      </c>
      <c r="G1005" s="29" t="s">
        <v>648</v>
      </c>
      <c r="H1005" s="9" t="s">
        <v>8</v>
      </c>
      <c r="I1005" s="9">
        <v>1</v>
      </c>
      <c r="J1005" s="27"/>
      <c r="K1005" s="27"/>
      <c r="L1005" s="27"/>
      <c r="M1005" s="27">
        <v>2.0299999999999998</v>
      </c>
      <c r="N1005" s="27" t="e">
        <f t="shared" si="106"/>
        <v>#DIV/0!</v>
      </c>
      <c r="O1005" s="9"/>
      <c r="P1005" s="9"/>
      <c r="Q1005" s="9"/>
      <c r="R1005" s="9">
        <v>1</v>
      </c>
      <c r="S1005" s="26">
        <f t="shared" si="112"/>
        <v>0</v>
      </c>
      <c r="T1005" s="26">
        <f t="shared" si="107"/>
        <v>0</v>
      </c>
      <c r="U1005" s="26">
        <f t="shared" si="108"/>
        <v>0</v>
      </c>
      <c r="V1005" s="26">
        <f t="shared" si="109"/>
        <v>0</v>
      </c>
      <c r="W1005" s="26">
        <f t="shared" si="110"/>
        <v>0</v>
      </c>
      <c r="X1005" s="26">
        <f t="shared" si="111"/>
        <v>0</v>
      </c>
    </row>
    <row r="1006" spans="1:24">
      <c r="A1006" s="27" t="s">
        <v>3704</v>
      </c>
      <c r="B1006" s="27">
        <v>2.02</v>
      </c>
      <c r="C1006" s="27">
        <v>2.02</v>
      </c>
      <c r="D1006" s="27">
        <v>1.2360000051558</v>
      </c>
      <c r="E1006" s="163" t="s">
        <v>5148</v>
      </c>
      <c r="F1006" s="28" t="s">
        <v>2189</v>
      </c>
      <c r="G1006" s="29" t="s">
        <v>639</v>
      </c>
      <c r="H1006" s="9" t="s">
        <v>8</v>
      </c>
      <c r="I1006" s="9">
        <v>1</v>
      </c>
      <c r="J1006" s="27"/>
      <c r="K1006" s="27"/>
      <c r="L1006" s="27"/>
      <c r="M1006" s="27">
        <v>2.02</v>
      </c>
      <c r="N1006" s="27" t="e">
        <f t="shared" si="106"/>
        <v>#DIV/0!</v>
      </c>
      <c r="O1006" s="9"/>
      <c r="P1006" s="9"/>
      <c r="Q1006" s="9"/>
      <c r="R1006" s="9">
        <v>1</v>
      </c>
      <c r="S1006" s="26">
        <f t="shared" si="112"/>
        <v>0</v>
      </c>
      <c r="T1006" s="26">
        <f t="shared" si="107"/>
        <v>0</v>
      </c>
      <c r="U1006" s="26">
        <f t="shared" si="108"/>
        <v>0</v>
      </c>
      <c r="V1006" s="26">
        <f t="shared" si="109"/>
        <v>0</v>
      </c>
      <c r="W1006" s="26">
        <f t="shared" si="110"/>
        <v>0</v>
      </c>
      <c r="X1006" s="26">
        <f t="shared" si="111"/>
        <v>0</v>
      </c>
    </row>
    <row r="1007" spans="1:24">
      <c r="A1007" s="27" t="s">
        <v>3705</v>
      </c>
      <c r="B1007" s="27">
        <v>2.02</v>
      </c>
      <c r="C1007" s="27">
        <v>2.02</v>
      </c>
      <c r="D1007" s="27">
        <v>1.4940000139176799</v>
      </c>
      <c r="E1007" s="163" t="s">
        <v>5149</v>
      </c>
      <c r="F1007" s="28" t="s">
        <v>2174</v>
      </c>
      <c r="G1007" s="29" t="s">
        <v>640</v>
      </c>
      <c r="H1007" s="9" t="s">
        <v>8</v>
      </c>
      <c r="I1007" s="9">
        <v>1</v>
      </c>
      <c r="J1007" s="27"/>
      <c r="K1007" s="27"/>
      <c r="L1007" s="27"/>
      <c r="M1007" s="27">
        <v>2.0299999999999998</v>
      </c>
      <c r="N1007" s="27" t="e">
        <f t="shared" si="106"/>
        <v>#DIV/0!</v>
      </c>
      <c r="O1007" s="9"/>
      <c r="P1007" s="9"/>
      <c r="Q1007" s="9"/>
      <c r="R1007" s="9">
        <v>1</v>
      </c>
      <c r="S1007" s="26">
        <f t="shared" si="112"/>
        <v>0</v>
      </c>
      <c r="T1007" s="26">
        <f t="shared" si="107"/>
        <v>0</v>
      </c>
      <c r="U1007" s="26">
        <f t="shared" si="108"/>
        <v>0</v>
      </c>
      <c r="V1007" s="26">
        <f t="shared" si="109"/>
        <v>0</v>
      </c>
      <c r="W1007" s="26">
        <f t="shared" si="110"/>
        <v>0</v>
      </c>
      <c r="X1007" s="26">
        <f t="shared" si="111"/>
        <v>0</v>
      </c>
    </row>
    <row r="1008" spans="1:24">
      <c r="A1008" s="27" t="s">
        <v>3706</v>
      </c>
      <c r="B1008" s="27">
        <v>2.02</v>
      </c>
      <c r="C1008" s="27">
        <v>2.02</v>
      </c>
      <c r="D1008" s="27">
        <v>2.80499998480082</v>
      </c>
      <c r="E1008" s="163" t="s">
        <v>5150</v>
      </c>
      <c r="F1008" s="28" t="s">
        <v>2180</v>
      </c>
      <c r="G1008" s="29" t="s">
        <v>2179</v>
      </c>
      <c r="H1008" s="9" t="s">
        <v>8</v>
      </c>
      <c r="I1008" s="9">
        <v>1</v>
      </c>
      <c r="J1008" s="27"/>
      <c r="K1008" s="27"/>
      <c r="L1008" s="27">
        <v>2</v>
      </c>
      <c r="M1008" s="27">
        <v>2.0299999999999998</v>
      </c>
      <c r="N1008" s="27" t="e">
        <f t="shared" si="106"/>
        <v>#DIV/0!</v>
      </c>
      <c r="O1008" s="9"/>
      <c r="P1008" s="9"/>
      <c r="Q1008" s="9">
        <v>1</v>
      </c>
      <c r="R1008" s="9">
        <v>1</v>
      </c>
      <c r="S1008" s="26">
        <f t="shared" si="112"/>
        <v>0</v>
      </c>
      <c r="T1008" s="26">
        <f t="shared" si="107"/>
        <v>0</v>
      </c>
      <c r="U1008" s="26">
        <f t="shared" si="108"/>
        <v>0</v>
      </c>
      <c r="V1008" s="26">
        <f t="shared" si="109"/>
        <v>0</v>
      </c>
      <c r="W1008" s="26">
        <f t="shared" si="110"/>
        <v>0</v>
      </c>
      <c r="X1008" s="26">
        <f t="shared" si="111"/>
        <v>0</v>
      </c>
    </row>
    <row r="1009" spans="1:24">
      <c r="A1009" s="27" t="s">
        <v>3707</v>
      </c>
      <c r="B1009" s="27">
        <v>2.02</v>
      </c>
      <c r="C1009" s="27">
        <v>2.02</v>
      </c>
      <c r="D1009" s="27">
        <v>4.2029999196529397</v>
      </c>
      <c r="E1009" s="163" t="s">
        <v>5151</v>
      </c>
      <c r="F1009" s="28" t="s">
        <v>2190</v>
      </c>
      <c r="G1009" s="29" t="s">
        <v>641</v>
      </c>
      <c r="H1009" s="9" t="s">
        <v>8</v>
      </c>
      <c r="I1009" s="9">
        <v>1</v>
      </c>
      <c r="J1009" s="27"/>
      <c r="K1009" s="27"/>
      <c r="L1009" s="27"/>
      <c r="M1009" s="27">
        <v>2.02</v>
      </c>
      <c r="N1009" s="27" t="e">
        <f t="shared" si="106"/>
        <v>#DIV/0!</v>
      </c>
      <c r="O1009" s="9"/>
      <c r="P1009" s="9"/>
      <c r="Q1009" s="9"/>
      <c r="R1009" s="9">
        <v>1</v>
      </c>
      <c r="S1009" s="26">
        <f t="shared" si="112"/>
        <v>0</v>
      </c>
      <c r="T1009" s="26">
        <f t="shared" si="107"/>
        <v>0</v>
      </c>
      <c r="U1009" s="26">
        <f t="shared" si="108"/>
        <v>0</v>
      </c>
      <c r="V1009" s="26">
        <f t="shared" si="109"/>
        <v>0</v>
      </c>
      <c r="W1009" s="26">
        <f t="shared" si="110"/>
        <v>0</v>
      </c>
      <c r="X1009" s="26">
        <f t="shared" si="111"/>
        <v>0</v>
      </c>
    </row>
    <row r="1010" spans="1:24">
      <c r="A1010" s="27" t="s">
        <v>3708</v>
      </c>
      <c r="B1010" s="27">
        <v>2.02</v>
      </c>
      <c r="C1010" s="27">
        <v>2.02</v>
      </c>
      <c r="D1010" s="27">
        <v>4.88299988210201</v>
      </c>
      <c r="E1010" s="163" t="s">
        <v>5145</v>
      </c>
      <c r="F1010" s="28" t="s">
        <v>2183</v>
      </c>
      <c r="G1010" s="29" t="s">
        <v>2184</v>
      </c>
      <c r="H1010" s="9" t="s">
        <v>8</v>
      </c>
      <c r="I1010" s="9">
        <v>1</v>
      </c>
      <c r="J1010" s="27"/>
      <c r="K1010" s="27">
        <v>2</v>
      </c>
      <c r="L1010" s="27"/>
      <c r="M1010" s="27"/>
      <c r="N1010" s="27" t="e">
        <f t="shared" si="106"/>
        <v>#DIV/0!</v>
      </c>
      <c r="O1010" s="9"/>
      <c r="P1010" s="9">
        <v>1</v>
      </c>
      <c r="Q1010" s="9"/>
      <c r="R1010" s="9"/>
      <c r="S1010" s="26">
        <f t="shared" si="112"/>
        <v>0</v>
      </c>
      <c r="T1010" s="26">
        <f t="shared" si="107"/>
        <v>0</v>
      </c>
      <c r="U1010" s="26">
        <f t="shared" si="108"/>
        <v>0</v>
      </c>
      <c r="V1010" s="26">
        <f t="shared" si="109"/>
        <v>0</v>
      </c>
      <c r="W1010" s="26">
        <f t="shared" si="110"/>
        <v>0</v>
      </c>
      <c r="X1010" s="26">
        <f t="shared" si="111"/>
        <v>0</v>
      </c>
    </row>
    <row r="1011" spans="1:24">
      <c r="A1011" s="27" t="s">
        <v>3709</v>
      </c>
      <c r="B1011" s="27">
        <v>2.02</v>
      </c>
      <c r="C1011" s="27">
        <v>2.02</v>
      </c>
      <c r="D1011" s="27">
        <v>1.2900000438094099</v>
      </c>
      <c r="E1011" s="163" t="s">
        <v>5152</v>
      </c>
      <c r="F1011" s="28" t="s">
        <v>2185</v>
      </c>
      <c r="G1011" s="29" t="s">
        <v>642</v>
      </c>
      <c r="H1011" s="9" t="s">
        <v>8</v>
      </c>
      <c r="I1011" s="9">
        <v>1</v>
      </c>
      <c r="J1011" s="27"/>
      <c r="K1011" s="27"/>
      <c r="L1011" s="27">
        <v>2.0099999999999998</v>
      </c>
      <c r="M1011" s="27">
        <v>2</v>
      </c>
      <c r="N1011" s="27" t="e">
        <f t="shared" si="106"/>
        <v>#DIV/0!</v>
      </c>
      <c r="O1011" s="9"/>
      <c r="P1011" s="9"/>
      <c r="Q1011" s="9">
        <v>1</v>
      </c>
      <c r="R1011" s="9">
        <v>1</v>
      </c>
      <c r="S1011" s="26">
        <f t="shared" si="112"/>
        <v>0</v>
      </c>
      <c r="T1011" s="26">
        <f t="shared" si="107"/>
        <v>0</v>
      </c>
      <c r="U1011" s="26">
        <f t="shared" si="108"/>
        <v>0</v>
      </c>
      <c r="V1011" s="26">
        <f t="shared" si="109"/>
        <v>0</v>
      </c>
      <c r="W1011" s="26">
        <f t="shared" si="110"/>
        <v>0</v>
      </c>
      <c r="X1011" s="26">
        <f t="shared" si="111"/>
        <v>0</v>
      </c>
    </row>
    <row r="1012" spans="1:24">
      <c r="A1012" s="27" t="s">
        <v>3710</v>
      </c>
      <c r="B1012" s="27">
        <v>2.02</v>
      </c>
      <c r="C1012" s="27">
        <v>2.02</v>
      </c>
      <c r="D1012" s="27">
        <v>2.70499996840954</v>
      </c>
      <c r="E1012" s="163" t="s">
        <v>5153</v>
      </c>
      <c r="F1012" s="28" t="s">
        <v>2186</v>
      </c>
      <c r="G1012" s="29" t="s">
        <v>2187</v>
      </c>
      <c r="H1012" s="9" t="s">
        <v>8</v>
      </c>
      <c r="I1012" s="9">
        <v>1</v>
      </c>
      <c r="J1012" s="27"/>
      <c r="K1012" s="27"/>
      <c r="L1012" s="27">
        <v>2</v>
      </c>
      <c r="M1012" s="27"/>
      <c r="N1012" s="27" t="e">
        <f t="shared" si="106"/>
        <v>#DIV/0!</v>
      </c>
      <c r="O1012" s="9"/>
      <c r="P1012" s="9"/>
      <c r="Q1012" s="9">
        <v>1</v>
      </c>
      <c r="R1012" s="9"/>
      <c r="S1012" s="26">
        <f t="shared" si="112"/>
        <v>0</v>
      </c>
      <c r="T1012" s="26">
        <f t="shared" si="107"/>
        <v>0</v>
      </c>
      <c r="U1012" s="26">
        <f t="shared" si="108"/>
        <v>0</v>
      </c>
      <c r="V1012" s="26">
        <f t="shared" si="109"/>
        <v>0</v>
      </c>
      <c r="W1012" s="26">
        <f t="shared" si="110"/>
        <v>0</v>
      </c>
      <c r="X1012" s="26">
        <f t="shared" si="111"/>
        <v>0</v>
      </c>
    </row>
    <row r="1013" spans="1:24">
      <c r="A1013" s="27" t="s">
        <v>3721</v>
      </c>
      <c r="B1013" s="27">
        <v>2.0099999999999998</v>
      </c>
      <c r="C1013" s="27">
        <v>8.4700000000000006</v>
      </c>
      <c r="D1013" s="27">
        <v>14.249999821186099</v>
      </c>
      <c r="E1013" s="163" t="s">
        <v>5160</v>
      </c>
      <c r="F1013" s="28" t="s">
        <v>2203</v>
      </c>
      <c r="G1013" s="29" t="s">
        <v>649</v>
      </c>
      <c r="H1013" s="9" t="s">
        <v>8</v>
      </c>
      <c r="I1013" s="9">
        <v>5</v>
      </c>
      <c r="J1013" s="27"/>
      <c r="K1013" s="27">
        <v>2.0099999999999998</v>
      </c>
      <c r="L1013" s="27"/>
      <c r="M1013" s="27"/>
      <c r="N1013" s="27" t="e">
        <f t="shared" si="106"/>
        <v>#DIV/0!</v>
      </c>
      <c r="O1013" s="9"/>
      <c r="P1013" s="9">
        <v>5</v>
      </c>
      <c r="Q1013" s="9"/>
      <c r="R1013" s="9"/>
      <c r="S1013" s="26">
        <f t="shared" si="112"/>
        <v>0</v>
      </c>
      <c r="T1013" s="26">
        <f t="shared" si="107"/>
        <v>0</v>
      </c>
      <c r="U1013" s="26">
        <f t="shared" si="108"/>
        <v>0</v>
      </c>
      <c r="V1013" s="26">
        <f t="shared" si="109"/>
        <v>0</v>
      </c>
      <c r="W1013" s="26">
        <f t="shared" si="110"/>
        <v>0</v>
      </c>
      <c r="X1013" s="26">
        <f t="shared" si="111"/>
        <v>0</v>
      </c>
    </row>
    <row r="1014" spans="1:24">
      <c r="A1014" s="27" t="s">
        <v>3722</v>
      </c>
      <c r="B1014" s="27">
        <v>2.0099999999999998</v>
      </c>
      <c r="C1014" s="27">
        <v>6.02</v>
      </c>
      <c r="D1014" s="27">
        <v>9.9399998784065193</v>
      </c>
      <c r="E1014" s="163" t="s">
        <v>5161</v>
      </c>
      <c r="F1014" s="28" t="s">
        <v>2204</v>
      </c>
      <c r="G1014" s="29" t="s">
        <v>2205</v>
      </c>
      <c r="H1014" s="9" t="s">
        <v>8</v>
      </c>
      <c r="I1014" s="9">
        <v>4</v>
      </c>
      <c r="J1014" s="27">
        <v>2.02</v>
      </c>
      <c r="K1014" s="27">
        <v>0.41</v>
      </c>
      <c r="L1014" s="27"/>
      <c r="M1014" s="27"/>
      <c r="N1014" s="27" t="e">
        <f t="shared" si="106"/>
        <v>#DIV/0!</v>
      </c>
      <c r="O1014" s="9">
        <v>3</v>
      </c>
      <c r="P1014" s="9">
        <v>3</v>
      </c>
      <c r="Q1014" s="9"/>
      <c r="R1014" s="9"/>
      <c r="S1014" s="26">
        <f t="shared" si="112"/>
        <v>0</v>
      </c>
      <c r="T1014" s="26">
        <f t="shared" si="107"/>
        <v>0</v>
      </c>
      <c r="U1014" s="26">
        <f t="shared" si="108"/>
        <v>0</v>
      </c>
      <c r="V1014" s="26">
        <f t="shared" si="109"/>
        <v>0</v>
      </c>
      <c r="W1014" s="26">
        <f t="shared" si="110"/>
        <v>0</v>
      </c>
      <c r="X1014" s="26">
        <f t="shared" si="111"/>
        <v>0</v>
      </c>
    </row>
    <row r="1015" spans="1:24">
      <c r="A1015" s="27" t="s">
        <v>3723</v>
      </c>
      <c r="B1015" s="27">
        <v>2.0099999999999998</v>
      </c>
      <c r="C1015" s="27">
        <v>4.04</v>
      </c>
      <c r="D1015" s="27">
        <v>2.64100003987551</v>
      </c>
      <c r="E1015" s="163" t="s">
        <v>5162</v>
      </c>
      <c r="F1015" s="28" t="s">
        <v>2212</v>
      </c>
      <c r="G1015" s="29" t="s">
        <v>650</v>
      </c>
      <c r="H1015" s="9" t="s">
        <v>8</v>
      </c>
      <c r="I1015" s="9">
        <v>2</v>
      </c>
      <c r="J1015" s="27"/>
      <c r="K1015" s="27"/>
      <c r="L1015" s="27"/>
      <c r="M1015" s="27"/>
      <c r="N1015" s="27" t="e">
        <f t="shared" si="106"/>
        <v>#DIV/0!</v>
      </c>
      <c r="O1015" s="9"/>
      <c r="P1015" s="9"/>
      <c r="Q1015" s="9"/>
      <c r="R1015" s="9"/>
      <c r="S1015" s="26">
        <f t="shared" si="112"/>
        <v>0</v>
      </c>
      <c r="T1015" s="26">
        <f t="shared" si="107"/>
        <v>0</v>
      </c>
      <c r="U1015" s="26">
        <f t="shared" si="108"/>
        <v>0</v>
      </c>
      <c r="V1015" s="26">
        <f t="shared" si="109"/>
        <v>0</v>
      </c>
      <c r="W1015" s="26">
        <f t="shared" si="110"/>
        <v>0</v>
      </c>
      <c r="X1015" s="26">
        <f t="shared" si="111"/>
        <v>0</v>
      </c>
    </row>
    <row r="1016" spans="1:24">
      <c r="A1016" s="27" t="s">
        <v>3724</v>
      </c>
      <c r="B1016" s="27">
        <v>2.0099999999999998</v>
      </c>
      <c r="C1016" s="27">
        <v>2.0099999999999998</v>
      </c>
      <c r="D1016" s="27">
        <v>1.13500002771616</v>
      </c>
      <c r="E1016" s="163" t="s">
        <v>5179</v>
      </c>
      <c r="F1016" s="28" t="s">
        <v>2213</v>
      </c>
      <c r="G1016" s="29" t="s">
        <v>651</v>
      </c>
      <c r="H1016" s="9" t="s">
        <v>8</v>
      </c>
      <c r="I1016" s="9">
        <v>1</v>
      </c>
      <c r="J1016" s="27"/>
      <c r="K1016" s="27"/>
      <c r="L1016" s="27"/>
      <c r="M1016" s="27">
        <v>2.0099999999999998</v>
      </c>
      <c r="N1016" s="27" t="e">
        <f t="shared" si="106"/>
        <v>#DIV/0!</v>
      </c>
      <c r="O1016" s="9"/>
      <c r="P1016" s="9"/>
      <c r="Q1016" s="9"/>
      <c r="R1016" s="9">
        <v>1</v>
      </c>
      <c r="S1016" s="26">
        <f t="shared" si="112"/>
        <v>0</v>
      </c>
      <c r="T1016" s="26">
        <f t="shared" si="107"/>
        <v>0</v>
      </c>
      <c r="U1016" s="26">
        <f t="shared" si="108"/>
        <v>0</v>
      </c>
      <c r="V1016" s="26">
        <f t="shared" si="109"/>
        <v>0</v>
      </c>
      <c r="W1016" s="26">
        <f t="shared" si="110"/>
        <v>0</v>
      </c>
      <c r="X1016" s="26">
        <f t="shared" si="111"/>
        <v>0</v>
      </c>
    </row>
    <row r="1017" spans="1:24">
      <c r="A1017" s="27" t="s">
        <v>3725</v>
      </c>
      <c r="B1017" s="27">
        <v>2.0099999999999998</v>
      </c>
      <c r="C1017" s="27">
        <v>2.0099999999999998</v>
      </c>
      <c r="D1017" s="27">
        <v>2.2469999268651</v>
      </c>
      <c r="E1017" s="163" t="s">
        <v>5163</v>
      </c>
      <c r="F1017" s="28" t="s">
        <v>2214</v>
      </c>
      <c r="G1017" s="29" t="s">
        <v>652</v>
      </c>
      <c r="H1017" s="9" t="s">
        <v>8</v>
      </c>
      <c r="I1017" s="9">
        <v>1</v>
      </c>
      <c r="J1017" s="27"/>
      <c r="K1017" s="27">
        <v>2.0099999999999998</v>
      </c>
      <c r="L1017" s="27"/>
      <c r="M1017" s="27"/>
      <c r="N1017" s="27" t="e">
        <f t="shared" si="106"/>
        <v>#DIV/0!</v>
      </c>
      <c r="O1017" s="9"/>
      <c r="P1017" s="9">
        <v>1</v>
      </c>
      <c r="Q1017" s="9"/>
      <c r="R1017" s="9"/>
      <c r="S1017" s="26">
        <f t="shared" si="112"/>
        <v>0</v>
      </c>
      <c r="T1017" s="26">
        <f t="shared" si="107"/>
        <v>0</v>
      </c>
      <c r="U1017" s="26">
        <f t="shared" si="108"/>
        <v>0</v>
      </c>
      <c r="V1017" s="26">
        <f t="shared" si="109"/>
        <v>0</v>
      </c>
      <c r="W1017" s="26">
        <f t="shared" si="110"/>
        <v>0</v>
      </c>
      <c r="X1017" s="26">
        <f t="shared" si="111"/>
        <v>0</v>
      </c>
    </row>
    <row r="1018" spans="1:24">
      <c r="A1018" s="27" t="s">
        <v>3726</v>
      </c>
      <c r="B1018" s="27">
        <v>2.0099999999999998</v>
      </c>
      <c r="C1018" s="27">
        <v>2.0099999999999998</v>
      </c>
      <c r="D1018" s="27">
        <v>0.96850004047155402</v>
      </c>
      <c r="E1018" s="163" t="s">
        <v>5159</v>
      </c>
      <c r="F1018" s="28" t="s">
        <v>2215</v>
      </c>
      <c r="G1018" s="29" t="s">
        <v>653</v>
      </c>
      <c r="H1018" s="9" t="s">
        <v>8</v>
      </c>
      <c r="I1018" s="9">
        <v>1</v>
      </c>
      <c r="J1018" s="27">
        <v>2</v>
      </c>
      <c r="K1018" s="27"/>
      <c r="L1018" s="27">
        <v>0.89</v>
      </c>
      <c r="M1018" s="27"/>
      <c r="N1018" s="27">
        <f t="shared" si="106"/>
        <v>2.2471910112359552</v>
      </c>
      <c r="O1018" s="9">
        <v>1</v>
      </c>
      <c r="P1018" s="9"/>
      <c r="Q1018" s="9">
        <v>1</v>
      </c>
      <c r="R1018" s="9"/>
      <c r="S1018" s="26">
        <f t="shared" si="112"/>
        <v>0</v>
      </c>
      <c r="T1018" s="26">
        <f t="shared" si="107"/>
        <v>0</v>
      </c>
      <c r="U1018" s="26">
        <f t="shared" si="108"/>
        <v>0</v>
      </c>
      <c r="V1018" s="26">
        <f t="shared" si="109"/>
        <v>0</v>
      </c>
      <c r="W1018" s="26">
        <f t="shared" si="110"/>
        <v>0</v>
      </c>
      <c r="X1018" s="26">
        <f t="shared" si="111"/>
        <v>0</v>
      </c>
    </row>
    <row r="1019" spans="1:24">
      <c r="A1019" s="27" t="s">
        <v>3727</v>
      </c>
      <c r="B1019" s="27">
        <v>2.0099999999999998</v>
      </c>
      <c r="C1019" s="27">
        <v>2.0099999999999998</v>
      </c>
      <c r="D1019" s="27">
        <v>1.4940000139176799</v>
      </c>
      <c r="E1019" s="163" t="s">
        <v>5180</v>
      </c>
      <c r="F1019" s="28" t="s">
        <v>2222</v>
      </c>
      <c r="G1019" s="29" t="s">
        <v>4126</v>
      </c>
      <c r="H1019" s="9" t="s">
        <v>8</v>
      </c>
      <c r="I1019" s="9">
        <v>1</v>
      </c>
      <c r="J1019" s="27"/>
      <c r="K1019" s="27"/>
      <c r="L1019" s="27"/>
      <c r="M1019" s="27">
        <v>2</v>
      </c>
      <c r="N1019" s="27" t="e">
        <f t="shared" si="106"/>
        <v>#DIV/0!</v>
      </c>
      <c r="O1019" s="9"/>
      <c r="P1019" s="9"/>
      <c r="Q1019" s="9"/>
      <c r="R1019" s="9">
        <v>1</v>
      </c>
      <c r="S1019" s="26">
        <f t="shared" si="112"/>
        <v>0</v>
      </c>
      <c r="T1019" s="26">
        <f t="shared" si="107"/>
        <v>0</v>
      </c>
      <c r="U1019" s="26">
        <f t="shared" si="108"/>
        <v>0</v>
      </c>
      <c r="V1019" s="26">
        <f t="shared" si="109"/>
        <v>0</v>
      </c>
      <c r="W1019" s="26">
        <f t="shared" si="110"/>
        <v>0</v>
      </c>
      <c r="X1019" s="26">
        <f t="shared" si="111"/>
        <v>0</v>
      </c>
    </row>
    <row r="1020" spans="1:24">
      <c r="A1020" s="27" t="s">
        <v>3728</v>
      </c>
      <c r="B1020" s="27">
        <v>2.0099999999999998</v>
      </c>
      <c r="C1020" s="27">
        <v>2.0099999999999998</v>
      </c>
      <c r="D1020" s="27">
        <v>0.75509999878704503</v>
      </c>
      <c r="E1020" s="163" t="s">
        <v>5181</v>
      </c>
      <c r="F1020" s="28" t="s">
        <v>2225</v>
      </c>
      <c r="G1020" s="29" t="s">
        <v>654</v>
      </c>
      <c r="H1020" s="9" t="s">
        <v>8</v>
      </c>
      <c r="I1020" s="9">
        <v>1</v>
      </c>
      <c r="J1020" s="27"/>
      <c r="K1020" s="27"/>
      <c r="L1020" s="27"/>
      <c r="M1020" s="27">
        <v>2.0099999999999998</v>
      </c>
      <c r="N1020" s="27" t="e">
        <f t="shared" si="106"/>
        <v>#DIV/0!</v>
      </c>
      <c r="O1020" s="9"/>
      <c r="P1020" s="9"/>
      <c r="Q1020" s="9"/>
      <c r="R1020" s="9">
        <v>1</v>
      </c>
      <c r="S1020" s="26">
        <f t="shared" si="112"/>
        <v>0</v>
      </c>
      <c r="T1020" s="26">
        <f t="shared" si="107"/>
        <v>0</v>
      </c>
      <c r="U1020" s="26">
        <f t="shared" si="108"/>
        <v>0</v>
      </c>
      <c r="V1020" s="26">
        <f t="shared" si="109"/>
        <v>0</v>
      </c>
      <c r="W1020" s="26">
        <f t="shared" si="110"/>
        <v>0</v>
      </c>
      <c r="X1020" s="26">
        <f t="shared" si="111"/>
        <v>0</v>
      </c>
    </row>
    <row r="1021" spans="1:24">
      <c r="A1021" s="27" t="s">
        <v>3729</v>
      </c>
      <c r="B1021" s="27">
        <v>2.0099999999999998</v>
      </c>
      <c r="C1021" s="27">
        <v>2.0099999999999998</v>
      </c>
      <c r="D1021" s="27">
        <v>2.1299999207258198</v>
      </c>
      <c r="E1021" s="163" t="s">
        <v>5164</v>
      </c>
      <c r="F1021" s="28" t="s">
        <v>2230</v>
      </c>
      <c r="G1021" s="29" t="s">
        <v>2207</v>
      </c>
      <c r="H1021" s="9" t="s">
        <v>8</v>
      </c>
      <c r="I1021" s="9">
        <v>1</v>
      </c>
      <c r="J1021" s="27"/>
      <c r="K1021" s="27">
        <v>2</v>
      </c>
      <c r="L1021" s="27"/>
      <c r="M1021" s="27"/>
      <c r="N1021" s="27" t="e">
        <f t="shared" si="106"/>
        <v>#DIV/0!</v>
      </c>
      <c r="O1021" s="9"/>
      <c r="P1021" s="9">
        <v>1</v>
      </c>
      <c r="Q1021" s="9"/>
      <c r="R1021" s="9"/>
      <c r="S1021" s="26">
        <f t="shared" si="112"/>
        <v>0</v>
      </c>
      <c r="T1021" s="26">
        <f t="shared" si="107"/>
        <v>0</v>
      </c>
      <c r="U1021" s="26">
        <f t="shared" si="108"/>
        <v>0</v>
      </c>
      <c r="V1021" s="26">
        <f t="shared" si="109"/>
        <v>0</v>
      </c>
      <c r="W1021" s="26">
        <f t="shared" si="110"/>
        <v>0</v>
      </c>
      <c r="X1021" s="26">
        <f t="shared" si="111"/>
        <v>0</v>
      </c>
    </row>
    <row r="1022" spans="1:24">
      <c r="A1022" s="27" t="s">
        <v>3730</v>
      </c>
      <c r="B1022" s="27">
        <v>2.0099999999999998</v>
      </c>
      <c r="C1022" s="27">
        <v>2.0099999999999998</v>
      </c>
      <c r="D1022" s="27">
        <v>0.89910002425312996</v>
      </c>
      <c r="E1022" s="163" t="s">
        <v>5182</v>
      </c>
      <c r="F1022" s="28" t="s">
        <v>2234</v>
      </c>
      <c r="G1022" s="29" t="s">
        <v>2216</v>
      </c>
      <c r="H1022" s="9" t="s">
        <v>8</v>
      </c>
      <c r="I1022" s="9">
        <v>1</v>
      </c>
      <c r="J1022" s="27"/>
      <c r="K1022" s="27"/>
      <c r="L1022" s="27">
        <v>2</v>
      </c>
      <c r="M1022" s="27"/>
      <c r="N1022" s="27" t="e">
        <f t="shared" si="106"/>
        <v>#DIV/0!</v>
      </c>
      <c r="O1022" s="9"/>
      <c r="P1022" s="9"/>
      <c r="Q1022" s="9">
        <v>1</v>
      </c>
      <c r="R1022" s="9"/>
      <c r="S1022" s="26">
        <f t="shared" si="112"/>
        <v>0</v>
      </c>
      <c r="T1022" s="26">
        <f t="shared" si="107"/>
        <v>0</v>
      </c>
      <c r="U1022" s="26">
        <f t="shared" si="108"/>
        <v>0</v>
      </c>
      <c r="V1022" s="26">
        <f t="shared" si="109"/>
        <v>0</v>
      </c>
      <c r="W1022" s="26">
        <f t="shared" si="110"/>
        <v>0</v>
      </c>
      <c r="X1022" s="26">
        <f t="shared" si="111"/>
        <v>0</v>
      </c>
    </row>
    <row r="1023" spans="1:24">
      <c r="A1023" s="27" t="s">
        <v>3731</v>
      </c>
      <c r="B1023" s="27">
        <v>2.0099999999999998</v>
      </c>
      <c r="C1023" s="27">
        <v>2.0099999999999998</v>
      </c>
      <c r="D1023" s="27">
        <v>9.3330003321170807</v>
      </c>
      <c r="E1023" s="163" t="s">
        <v>5165</v>
      </c>
      <c r="F1023" s="28" t="s">
        <v>2217</v>
      </c>
      <c r="G1023" s="29" t="s">
        <v>655</v>
      </c>
      <c r="H1023" s="9" t="s">
        <v>8</v>
      </c>
      <c r="I1023" s="9">
        <v>1</v>
      </c>
      <c r="J1023" s="27">
        <v>2.0099999999999998</v>
      </c>
      <c r="K1023" s="27"/>
      <c r="L1023" s="27"/>
      <c r="M1023" s="27"/>
      <c r="N1023" s="27" t="e">
        <f t="shared" si="106"/>
        <v>#DIV/0!</v>
      </c>
      <c r="O1023" s="9">
        <v>2</v>
      </c>
      <c r="P1023" s="9"/>
      <c r="Q1023" s="9"/>
      <c r="R1023" s="9"/>
      <c r="S1023" s="26">
        <f t="shared" si="112"/>
        <v>0</v>
      </c>
      <c r="T1023" s="26">
        <f t="shared" si="107"/>
        <v>0</v>
      </c>
      <c r="U1023" s="26">
        <f t="shared" si="108"/>
        <v>0</v>
      </c>
      <c r="V1023" s="26">
        <f t="shared" si="109"/>
        <v>0</v>
      </c>
      <c r="W1023" s="26">
        <f t="shared" si="110"/>
        <v>0</v>
      </c>
      <c r="X1023" s="26">
        <f t="shared" si="111"/>
        <v>0</v>
      </c>
    </row>
    <row r="1024" spans="1:24">
      <c r="A1024" s="27" t="s">
        <v>3732</v>
      </c>
      <c r="B1024" s="27">
        <v>2.0099999999999998</v>
      </c>
      <c r="C1024" s="27">
        <v>2.0099999999999998</v>
      </c>
      <c r="D1024" s="27">
        <v>3.4619998186826701</v>
      </c>
      <c r="E1024" s="163" t="s">
        <v>5154</v>
      </c>
      <c r="F1024" s="28" t="s">
        <v>2219</v>
      </c>
      <c r="G1024" s="29" t="s">
        <v>2218</v>
      </c>
      <c r="H1024" s="9" t="s">
        <v>8</v>
      </c>
      <c r="I1024" s="9">
        <v>1</v>
      </c>
      <c r="J1024" s="27">
        <v>1.3</v>
      </c>
      <c r="K1024" s="27"/>
      <c r="L1024" s="27">
        <v>2</v>
      </c>
      <c r="M1024" s="27"/>
      <c r="N1024" s="27">
        <f t="shared" si="106"/>
        <v>0.65</v>
      </c>
      <c r="O1024" s="9">
        <v>1</v>
      </c>
      <c r="P1024" s="9"/>
      <c r="Q1024" s="9">
        <v>1</v>
      </c>
      <c r="R1024" s="9"/>
      <c r="S1024" s="26">
        <f t="shared" si="112"/>
        <v>0</v>
      </c>
      <c r="T1024" s="26">
        <f t="shared" si="107"/>
        <v>0</v>
      </c>
      <c r="U1024" s="26">
        <f t="shared" si="108"/>
        <v>0</v>
      </c>
      <c r="V1024" s="26">
        <f t="shared" si="109"/>
        <v>0</v>
      </c>
      <c r="W1024" s="26">
        <f t="shared" si="110"/>
        <v>0</v>
      </c>
      <c r="X1024" s="26">
        <f t="shared" si="111"/>
        <v>0</v>
      </c>
    </row>
    <row r="1025" spans="1:24">
      <c r="A1025" s="27" t="s">
        <v>3733</v>
      </c>
      <c r="B1025" s="27">
        <v>2.0099999999999998</v>
      </c>
      <c r="C1025" s="27">
        <v>2.0099999999999998</v>
      </c>
      <c r="D1025" s="27">
        <v>2.2730000317096701</v>
      </c>
      <c r="E1025" s="163" t="s">
        <v>5183</v>
      </c>
      <c r="F1025" s="28" t="s">
        <v>2220</v>
      </c>
      <c r="G1025" s="29" t="s">
        <v>656</v>
      </c>
      <c r="H1025" s="9" t="s">
        <v>8</v>
      </c>
      <c r="I1025" s="9">
        <v>1</v>
      </c>
      <c r="J1025" s="27"/>
      <c r="K1025" s="27"/>
      <c r="L1025" s="27">
        <v>2</v>
      </c>
      <c r="M1025" s="27">
        <v>2</v>
      </c>
      <c r="N1025" s="27" t="e">
        <f t="shared" si="106"/>
        <v>#DIV/0!</v>
      </c>
      <c r="O1025" s="9"/>
      <c r="P1025" s="9"/>
      <c r="Q1025" s="9">
        <v>1</v>
      </c>
      <c r="R1025" s="9">
        <v>1</v>
      </c>
      <c r="S1025" s="26">
        <f t="shared" si="112"/>
        <v>0</v>
      </c>
      <c r="T1025" s="26">
        <f t="shared" si="107"/>
        <v>0</v>
      </c>
      <c r="U1025" s="26">
        <f t="shared" si="108"/>
        <v>0</v>
      </c>
      <c r="V1025" s="26">
        <f t="shared" si="109"/>
        <v>0</v>
      </c>
      <c r="W1025" s="26">
        <f t="shared" si="110"/>
        <v>0</v>
      </c>
      <c r="X1025" s="26">
        <f t="shared" si="111"/>
        <v>0</v>
      </c>
    </row>
    <row r="1026" spans="1:24">
      <c r="A1026" s="27" t="s">
        <v>3734</v>
      </c>
      <c r="B1026" s="27">
        <v>2.0099999999999998</v>
      </c>
      <c r="C1026" s="27">
        <v>2.0099999999999998</v>
      </c>
      <c r="D1026" s="27">
        <v>2.4660000577568999</v>
      </c>
      <c r="E1026" s="163" t="s">
        <v>5184</v>
      </c>
      <c r="F1026" s="28" t="s">
        <v>2221</v>
      </c>
      <c r="G1026" s="29" t="s">
        <v>2208</v>
      </c>
      <c r="H1026" s="9" t="s">
        <v>8</v>
      </c>
      <c r="I1026" s="9">
        <v>1</v>
      </c>
      <c r="J1026" s="27"/>
      <c r="K1026" s="27"/>
      <c r="L1026" s="27"/>
      <c r="M1026" s="27">
        <v>2</v>
      </c>
      <c r="N1026" s="27" t="e">
        <f t="shared" si="106"/>
        <v>#DIV/0!</v>
      </c>
      <c r="O1026" s="9"/>
      <c r="P1026" s="9"/>
      <c r="Q1026" s="9"/>
      <c r="R1026" s="9">
        <v>1</v>
      </c>
      <c r="S1026" s="26">
        <f t="shared" si="112"/>
        <v>0</v>
      </c>
      <c r="T1026" s="26">
        <f t="shared" si="107"/>
        <v>0</v>
      </c>
      <c r="U1026" s="26">
        <f t="shared" si="108"/>
        <v>0</v>
      </c>
      <c r="V1026" s="26">
        <f t="shared" si="109"/>
        <v>0</v>
      </c>
      <c r="W1026" s="26">
        <f t="shared" si="110"/>
        <v>0</v>
      </c>
      <c r="X1026" s="26">
        <f t="shared" si="111"/>
        <v>0</v>
      </c>
    </row>
    <row r="1027" spans="1:24">
      <c r="A1027" s="27" t="s">
        <v>3735</v>
      </c>
      <c r="B1027" s="27">
        <v>2.0099999999999998</v>
      </c>
      <c r="C1027" s="27">
        <v>2.0099999999999998</v>
      </c>
      <c r="D1027" s="27">
        <v>3.5780001431703599</v>
      </c>
      <c r="E1027" s="163" t="s">
        <v>5155</v>
      </c>
      <c r="F1027" s="28" t="s">
        <v>2235</v>
      </c>
      <c r="G1027" s="29" t="s">
        <v>2209</v>
      </c>
      <c r="H1027" s="9" t="s">
        <v>8</v>
      </c>
      <c r="I1027" s="9">
        <v>1</v>
      </c>
      <c r="J1027" s="27"/>
      <c r="K1027" s="27">
        <v>1.41</v>
      </c>
      <c r="L1027" s="27"/>
      <c r="M1027" s="27">
        <v>2</v>
      </c>
      <c r="N1027" s="27">
        <f t="shared" ref="N1027:N1090" si="113">AVERAGE(J1027:K1027)/AVERAGE(L1027:M1027)</f>
        <v>0.70499999999999996</v>
      </c>
      <c r="O1027" s="9"/>
      <c r="P1027" s="9">
        <v>1</v>
      </c>
      <c r="Q1027" s="9"/>
      <c r="R1027" s="9">
        <v>1</v>
      </c>
      <c r="S1027" s="26">
        <f t="shared" si="112"/>
        <v>0</v>
      </c>
      <c r="T1027" s="26">
        <f t="shared" ref="T1027:T1090" si="114">COUNTIFS(L1027,"&gt;3.99",M1027,"&gt;3.99",J1027,"",K1027,"")</f>
        <v>0</v>
      </c>
      <c r="U1027" s="26">
        <f t="shared" ref="U1027:U1090" si="115">COUNTIF(S1027:T1027,"1")</f>
        <v>0</v>
      </c>
      <c r="V1027" s="26">
        <f t="shared" ref="V1027:V1090" si="116">COUNTIFS(J1027,"&gt;3.99",K1027,"&gt;3.99",N1027,"&gt;1.999")</f>
        <v>0</v>
      </c>
      <c r="W1027" s="26">
        <f t="shared" ref="W1027:W1090" si="117">COUNTIFS(J1027,"&gt;3.99",K1027,"&gt;3.99",L1027,"",M1027,"")</f>
        <v>0</v>
      </c>
      <c r="X1027" s="26">
        <f t="shared" ref="X1027:X1090" si="118">COUNTIF(V1027:W1027,"1")</f>
        <v>0</v>
      </c>
    </row>
    <row r="1028" spans="1:24">
      <c r="A1028" s="27" t="s">
        <v>3736</v>
      </c>
      <c r="B1028" s="27">
        <v>2.0099999999999998</v>
      </c>
      <c r="C1028" s="27">
        <v>2.0099999999999998</v>
      </c>
      <c r="D1028" s="27">
        <v>3.6609999835491198</v>
      </c>
      <c r="E1028" s="163" t="s">
        <v>5166</v>
      </c>
      <c r="F1028" s="28" t="s">
        <v>956</v>
      </c>
      <c r="G1028" s="29" t="s">
        <v>2238</v>
      </c>
      <c r="H1028" s="9" t="s">
        <v>8</v>
      </c>
      <c r="I1028" s="9">
        <v>1</v>
      </c>
      <c r="J1028" s="27"/>
      <c r="K1028" s="27">
        <v>2</v>
      </c>
      <c r="L1028" s="27"/>
      <c r="M1028" s="27"/>
      <c r="N1028" s="27" t="e">
        <f t="shared" si="113"/>
        <v>#DIV/0!</v>
      </c>
      <c r="O1028" s="9"/>
      <c r="P1028" s="9">
        <v>1</v>
      </c>
      <c r="Q1028" s="9"/>
      <c r="R1028" s="9"/>
      <c r="S1028" s="26">
        <f t="shared" si="112"/>
        <v>0</v>
      </c>
      <c r="T1028" s="26">
        <f t="shared" si="114"/>
        <v>0</v>
      </c>
      <c r="U1028" s="26">
        <f t="shared" si="115"/>
        <v>0</v>
      </c>
      <c r="V1028" s="26">
        <f t="shared" si="116"/>
        <v>0</v>
      </c>
      <c r="W1028" s="26">
        <f t="shared" si="117"/>
        <v>0</v>
      </c>
      <c r="X1028" s="26">
        <f t="shared" si="118"/>
        <v>0</v>
      </c>
    </row>
    <row r="1029" spans="1:24">
      <c r="A1029" s="27" t="s">
        <v>3737</v>
      </c>
      <c r="B1029" s="27">
        <v>2.0099999999999998</v>
      </c>
      <c r="C1029" s="27">
        <v>2.0099999999999998</v>
      </c>
      <c r="D1029" s="27">
        <v>6.0380000621080399</v>
      </c>
      <c r="E1029" s="163" t="s">
        <v>5167</v>
      </c>
      <c r="F1029" s="28" t="s">
        <v>2244</v>
      </c>
      <c r="G1029" s="29" t="s">
        <v>657</v>
      </c>
      <c r="H1029" s="9" t="s">
        <v>8</v>
      </c>
      <c r="I1029" s="9">
        <v>1</v>
      </c>
      <c r="J1029" s="27">
        <v>1.1200000000000001</v>
      </c>
      <c r="K1029" s="27">
        <v>2.0099999999999998</v>
      </c>
      <c r="L1029" s="27"/>
      <c r="M1029" s="27"/>
      <c r="N1029" s="27" t="e">
        <f t="shared" si="113"/>
        <v>#DIV/0!</v>
      </c>
      <c r="O1029" s="9">
        <v>1</v>
      </c>
      <c r="P1029" s="9">
        <v>1</v>
      </c>
      <c r="Q1029" s="9"/>
      <c r="R1029" s="9"/>
      <c r="S1029" s="26">
        <f t="shared" si="112"/>
        <v>0</v>
      </c>
      <c r="T1029" s="26">
        <f t="shared" si="114"/>
        <v>0</v>
      </c>
      <c r="U1029" s="26">
        <f t="shared" si="115"/>
        <v>0</v>
      </c>
      <c r="V1029" s="26">
        <f t="shared" si="116"/>
        <v>0</v>
      </c>
      <c r="W1029" s="26">
        <f t="shared" si="117"/>
        <v>0</v>
      </c>
      <c r="X1029" s="26">
        <f t="shared" si="118"/>
        <v>0</v>
      </c>
    </row>
    <row r="1030" spans="1:24">
      <c r="A1030" s="27" t="s">
        <v>3738</v>
      </c>
      <c r="B1030" s="27">
        <v>2.0099999999999998</v>
      </c>
      <c r="C1030" s="27">
        <v>2.0099999999999998</v>
      </c>
      <c r="D1030" s="27">
        <v>5.4949998855590803</v>
      </c>
      <c r="E1030" s="163" t="s">
        <v>5168</v>
      </c>
      <c r="F1030" s="28" t="s">
        <v>2224</v>
      </c>
      <c r="G1030" s="29" t="s">
        <v>2210</v>
      </c>
      <c r="H1030" s="9" t="s">
        <v>8</v>
      </c>
      <c r="I1030" s="9">
        <v>1</v>
      </c>
      <c r="J1030" s="27"/>
      <c r="K1030" s="27">
        <v>2</v>
      </c>
      <c r="L1030" s="27"/>
      <c r="M1030" s="27"/>
      <c r="N1030" s="27" t="e">
        <f t="shared" si="113"/>
        <v>#DIV/0!</v>
      </c>
      <c r="O1030" s="9"/>
      <c r="P1030" s="9">
        <v>1</v>
      </c>
      <c r="Q1030" s="9"/>
      <c r="R1030" s="9"/>
      <c r="S1030" s="26">
        <f t="shared" si="112"/>
        <v>0</v>
      </c>
      <c r="T1030" s="26">
        <f t="shared" si="114"/>
        <v>0</v>
      </c>
      <c r="U1030" s="26">
        <f t="shared" si="115"/>
        <v>0</v>
      </c>
      <c r="V1030" s="26">
        <f t="shared" si="116"/>
        <v>0</v>
      </c>
      <c r="W1030" s="26">
        <f t="shared" si="117"/>
        <v>0</v>
      </c>
      <c r="X1030" s="26">
        <f t="shared" si="118"/>
        <v>0</v>
      </c>
    </row>
    <row r="1031" spans="1:24">
      <c r="A1031" s="27" t="s">
        <v>3739</v>
      </c>
      <c r="B1031" s="27">
        <v>2.0099999999999998</v>
      </c>
      <c r="C1031" s="27">
        <v>2.0099999999999998</v>
      </c>
      <c r="D1031" s="27">
        <v>8.6730003356933594</v>
      </c>
      <c r="E1031" s="163" t="s">
        <v>5158</v>
      </c>
      <c r="F1031" s="28" t="s">
        <v>2223</v>
      </c>
      <c r="G1031" s="29" t="s">
        <v>658</v>
      </c>
      <c r="H1031" s="9" t="s">
        <v>8</v>
      </c>
      <c r="I1031" s="9">
        <v>2</v>
      </c>
      <c r="J1031" s="27">
        <v>2.02</v>
      </c>
      <c r="K1031" s="27">
        <v>2</v>
      </c>
      <c r="L1031" s="27">
        <v>2</v>
      </c>
      <c r="M1031" s="27">
        <v>1.66</v>
      </c>
      <c r="N1031" s="27">
        <f t="shared" si="113"/>
        <v>1.0983606557377048</v>
      </c>
      <c r="O1031" s="9">
        <v>1</v>
      </c>
      <c r="P1031" s="9">
        <v>1</v>
      </c>
      <c r="Q1031" s="9">
        <v>2</v>
      </c>
      <c r="R1031" s="9">
        <v>1</v>
      </c>
      <c r="S1031" s="26">
        <f t="shared" si="112"/>
        <v>0</v>
      </c>
      <c r="T1031" s="26">
        <f t="shared" si="114"/>
        <v>0</v>
      </c>
      <c r="U1031" s="26">
        <f t="shared" si="115"/>
        <v>0</v>
      </c>
      <c r="V1031" s="26">
        <f t="shared" si="116"/>
        <v>0</v>
      </c>
      <c r="W1031" s="26">
        <f t="shared" si="117"/>
        <v>0</v>
      </c>
      <c r="X1031" s="26">
        <f t="shared" si="118"/>
        <v>0</v>
      </c>
    </row>
    <row r="1032" spans="1:24">
      <c r="A1032" s="27" t="s">
        <v>3740</v>
      </c>
      <c r="B1032" s="27">
        <v>2.0099999999999998</v>
      </c>
      <c r="C1032" s="27">
        <v>2.0099999999999998</v>
      </c>
      <c r="D1032" s="27">
        <v>2.3259999230504</v>
      </c>
      <c r="E1032" s="163" t="s">
        <v>5169</v>
      </c>
      <c r="F1032" s="28" t="s">
        <v>2226</v>
      </c>
      <c r="G1032" s="29" t="s">
        <v>659</v>
      </c>
      <c r="H1032" s="9" t="s">
        <v>8</v>
      </c>
      <c r="I1032" s="9">
        <v>1</v>
      </c>
      <c r="J1032" s="27"/>
      <c r="K1032" s="27">
        <v>2.0099999999999998</v>
      </c>
      <c r="L1032" s="27"/>
      <c r="M1032" s="27"/>
      <c r="N1032" s="27" t="e">
        <f t="shared" si="113"/>
        <v>#DIV/0!</v>
      </c>
      <c r="O1032" s="9"/>
      <c r="P1032" s="9">
        <v>1</v>
      </c>
      <c r="Q1032" s="9"/>
      <c r="R1032" s="9"/>
      <c r="S1032" s="26">
        <f t="shared" si="112"/>
        <v>0</v>
      </c>
      <c r="T1032" s="26">
        <f t="shared" si="114"/>
        <v>0</v>
      </c>
      <c r="U1032" s="26">
        <f t="shared" si="115"/>
        <v>0</v>
      </c>
      <c r="V1032" s="26">
        <f t="shared" si="116"/>
        <v>0</v>
      </c>
      <c r="W1032" s="26">
        <f t="shared" si="117"/>
        <v>0</v>
      </c>
      <c r="X1032" s="26">
        <f t="shared" si="118"/>
        <v>0</v>
      </c>
    </row>
    <row r="1033" spans="1:24">
      <c r="A1033" s="27" t="s">
        <v>3741</v>
      </c>
      <c r="B1033" s="27">
        <v>2.0099999999999998</v>
      </c>
      <c r="C1033" s="27">
        <v>2.0099999999999998</v>
      </c>
      <c r="D1033" s="27">
        <v>15.9299999475479</v>
      </c>
      <c r="E1033" s="163" t="s">
        <v>5170</v>
      </c>
      <c r="F1033" s="28" t="s">
        <v>2227</v>
      </c>
      <c r="G1033" s="29" t="s">
        <v>660</v>
      </c>
      <c r="H1033" s="9" t="s">
        <v>8</v>
      </c>
      <c r="I1033" s="9">
        <v>1</v>
      </c>
      <c r="J1033" s="27"/>
      <c r="K1033" s="27">
        <v>2</v>
      </c>
      <c r="L1033" s="27"/>
      <c r="M1033" s="27"/>
      <c r="N1033" s="27" t="e">
        <f t="shared" si="113"/>
        <v>#DIV/0!</v>
      </c>
      <c r="O1033" s="9"/>
      <c r="P1033" s="9">
        <v>1</v>
      </c>
      <c r="Q1033" s="9"/>
      <c r="R1033" s="9"/>
      <c r="S1033" s="26">
        <f t="shared" ref="S1033:S1096" si="119">COUNTIFS(L1033,"&gt;3.99",M1033,"&gt;3.99",N1033,"&lt;0.501")</f>
        <v>0</v>
      </c>
      <c r="T1033" s="26">
        <f t="shared" si="114"/>
        <v>0</v>
      </c>
      <c r="U1033" s="26">
        <f t="shared" si="115"/>
        <v>0</v>
      </c>
      <c r="V1033" s="26">
        <f t="shared" si="116"/>
        <v>0</v>
      </c>
      <c r="W1033" s="26">
        <f t="shared" si="117"/>
        <v>0</v>
      </c>
      <c r="X1033" s="26">
        <f t="shared" si="118"/>
        <v>0</v>
      </c>
    </row>
    <row r="1034" spans="1:24">
      <c r="A1034" s="27" t="s">
        <v>3742</v>
      </c>
      <c r="B1034" s="27">
        <v>2.0099999999999998</v>
      </c>
      <c r="C1034" s="27">
        <v>2.0099999999999998</v>
      </c>
      <c r="D1034" s="27">
        <v>10.6799997389317</v>
      </c>
      <c r="E1034" s="163" t="s">
        <v>5185</v>
      </c>
      <c r="F1034" s="28" t="s">
        <v>2229</v>
      </c>
      <c r="G1034" s="29" t="s">
        <v>2228</v>
      </c>
      <c r="H1034" s="9" t="s">
        <v>8</v>
      </c>
      <c r="I1034" s="9">
        <v>1</v>
      </c>
      <c r="J1034" s="27"/>
      <c r="K1034" s="27"/>
      <c r="L1034" s="27">
        <v>2.0099999999999998</v>
      </c>
      <c r="M1034" s="27"/>
      <c r="N1034" s="27" t="e">
        <f t="shared" si="113"/>
        <v>#DIV/0!</v>
      </c>
      <c r="O1034" s="9"/>
      <c r="P1034" s="9"/>
      <c r="Q1034" s="9">
        <v>1</v>
      </c>
      <c r="R1034" s="9"/>
      <c r="S1034" s="26">
        <f t="shared" si="119"/>
        <v>0</v>
      </c>
      <c r="T1034" s="26">
        <f t="shared" si="114"/>
        <v>0</v>
      </c>
      <c r="U1034" s="26">
        <f t="shared" si="115"/>
        <v>0</v>
      </c>
      <c r="V1034" s="26">
        <f t="shared" si="116"/>
        <v>0</v>
      </c>
      <c r="W1034" s="26">
        <f t="shared" si="117"/>
        <v>0</v>
      </c>
      <c r="X1034" s="26">
        <f t="shared" si="118"/>
        <v>0</v>
      </c>
    </row>
    <row r="1035" spans="1:24">
      <c r="A1035" s="27" t="s">
        <v>3743</v>
      </c>
      <c r="B1035" s="27">
        <v>2.0099999999999998</v>
      </c>
      <c r="C1035" s="27">
        <v>2.0099999999999998</v>
      </c>
      <c r="D1035" s="27">
        <v>2.8750000521540602</v>
      </c>
      <c r="E1035" s="163" t="s">
        <v>5171</v>
      </c>
      <c r="F1035" s="28" t="s">
        <v>2231</v>
      </c>
      <c r="G1035" s="29" t="s">
        <v>661</v>
      </c>
      <c r="H1035" s="9" t="s">
        <v>8</v>
      </c>
      <c r="I1035" s="9">
        <v>1</v>
      </c>
      <c r="J1035" s="27"/>
      <c r="K1035" s="27">
        <v>2</v>
      </c>
      <c r="L1035" s="27"/>
      <c r="M1035" s="27"/>
      <c r="N1035" s="27" t="e">
        <f t="shared" si="113"/>
        <v>#DIV/0!</v>
      </c>
      <c r="O1035" s="9"/>
      <c r="P1035" s="9">
        <v>1</v>
      </c>
      <c r="Q1035" s="9"/>
      <c r="R1035" s="9"/>
      <c r="S1035" s="26">
        <f t="shared" si="119"/>
        <v>0</v>
      </c>
      <c r="T1035" s="26">
        <f t="shared" si="114"/>
        <v>0</v>
      </c>
      <c r="U1035" s="26">
        <f t="shared" si="115"/>
        <v>0</v>
      </c>
      <c r="V1035" s="26">
        <f t="shared" si="116"/>
        <v>0</v>
      </c>
      <c r="W1035" s="26">
        <f t="shared" si="117"/>
        <v>0</v>
      </c>
      <c r="X1035" s="26">
        <f t="shared" si="118"/>
        <v>0</v>
      </c>
    </row>
    <row r="1036" spans="1:24">
      <c r="A1036" s="27" t="s">
        <v>3744</v>
      </c>
      <c r="B1036" s="27">
        <v>2.0099999999999998</v>
      </c>
      <c r="C1036" s="27">
        <v>2.0099999999999998</v>
      </c>
      <c r="D1036" s="27">
        <v>13.789999485015899</v>
      </c>
      <c r="E1036" s="163" t="s">
        <v>5172</v>
      </c>
      <c r="F1036" s="28" t="s">
        <v>2232</v>
      </c>
      <c r="G1036" s="29" t="s">
        <v>272</v>
      </c>
      <c r="H1036" s="9" t="s">
        <v>8</v>
      </c>
      <c r="I1036" s="9">
        <v>1</v>
      </c>
      <c r="J1036" s="27"/>
      <c r="K1036" s="27"/>
      <c r="L1036" s="27"/>
      <c r="M1036" s="27"/>
      <c r="N1036" s="27" t="e">
        <f t="shared" si="113"/>
        <v>#DIV/0!</v>
      </c>
      <c r="O1036" s="9"/>
      <c r="P1036" s="9"/>
      <c r="Q1036" s="9"/>
      <c r="R1036" s="9"/>
      <c r="S1036" s="26">
        <f t="shared" si="119"/>
        <v>0</v>
      </c>
      <c r="T1036" s="26">
        <f t="shared" si="114"/>
        <v>0</v>
      </c>
      <c r="U1036" s="26">
        <f t="shared" si="115"/>
        <v>0</v>
      </c>
      <c r="V1036" s="26">
        <f t="shared" si="116"/>
        <v>0</v>
      </c>
      <c r="W1036" s="26">
        <f t="shared" si="117"/>
        <v>0</v>
      </c>
      <c r="X1036" s="26">
        <f t="shared" si="118"/>
        <v>0</v>
      </c>
    </row>
    <row r="1037" spans="1:24">
      <c r="A1037" s="27" t="s">
        <v>3745</v>
      </c>
      <c r="B1037" s="27">
        <v>2.0099999999999998</v>
      </c>
      <c r="C1037" s="27">
        <v>2.0099999999999998</v>
      </c>
      <c r="D1037" s="27">
        <v>7.5759999454021498</v>
      </c>
      <c r="E1037" s="163" t="s">
        <v>5173</v>
      </c>
      <c r="F1037" s="28" t="s">
        <v>2233</v>
      </c>
      <c r="G1037" s="29" t="s">
        <v>2211</v>
      </c>
      <c r="H1037" s="9" t="s">
        <v>8</v>
      </c>
      <c r="I1037" s="9">
        <v>1</v>
      </c>
      <c r="J1037" s="27"/>
      <c r="K1037" s="27">
        <v>2</v>
      </c>
      <c r="L1037" s="27"/>
      <c r="M1037" s="27"/>
      <c r="N1037" s="27" t="e">
        <f t="shared" si="113"/>
        <v>#DIV/0!</v>
      </c>
      <c r="O1037" s="9"/>
      <c r="P1037" s="9">
        <v>1</v>
      </c>
      <c r="Q1037" s="9"/>
      <c r="R1037" s="9"/>
      <c r="S1037" s="26">
        <f t="shared" si="119"/>
        <v>0</v>
      </c>
      <c r="T1037" s="26">
        <f t="shared" si="114"/>
        <v>0</v>
      </c>
      <c r="U1037" s="26">
        <f t="shared" si="115"/>
        <v>0</v>
      </c>
      <c r="V1037" s="26">
        <f t="shared" si="116"/>
        <v>0</v>
      </c>
      <c r="W1037" s="26">
        <f t="shared" si="117"/>
        <v>0</v>
      </c>
      <c r="X1037" s="26">
        <f t="shared" si="118"/>
        <v>0</v>
      </c>
    </row>
    <row r="1038" spans="1:24">
      <c r="A1038" s="27" t="s">
        <v>3746</v>
      </c>
      <c r="B1038" s="27">
        <v>2.0099999999999998</v>
      </c>
      <c r="C1038" s="27">
        <v>2.0099999999999998</v>
      </c>
      <c r="D1038" s="27">
        <v>5.2149999886751202</v>
      </c>
      <c r="E1038" s="163" t="s">
        <v>5174</v>
      </c>
      <c r="F1038" s="28" t="s">
        <v>2250</v>
      </c>
      <c r="G1038" s="29" t="s">
        <v>662</v>
      </c>
      <c r="H1038" s="9" t="s">
        <v>8</v>
      </c>
      <c r="I1038" s="9">
        <v>1</v>
      </c>
      <c r="J1038" s="27"/>
      <c r="K1038" s="27">
        <v>2</v>
      </c>
      <c r="L1038" s="27"/>
      <c r="M1038" s="27"/>
      <c r="N1038" s="27" t="e">
        <f t="shared" si="113"/>
        <v>#DIV/0!</v>
      </c>
      <c r="O1038" s="9"/>
      <c r="P1038" s="9">
        <v>1</v>
      </c>
      <c r="Q1038" s="9"/>
      <c r="R1038" s="9"/>
      <c r="S1038" s="26">
        <f t="shared" si="119"/>
        <v>0</v>
      </c>
      <c r="T1038" s="26">
        <f t="shared" si="114"/>
        <v>0</v>
      </c>
      <c r="U1038" s="26">
        <f t="shared" si="115"/>
        <v>0</v>
      </c>
      <c r="V1038" s="26">
        <f t="shared" si="116"/>
        <v>0</v>
      </c>
      <c r="W1038" s="26">
        <f t="shared" si="117"/>
        <v>0</v>
      </c>
      <c r="X1038" s="26">
        <f t="shared" si="118"/>
        <v>0</v>
      </c>
    </row>
    <row r="1039" spans="1:24">
      <c r="A1039" s="27" t="s">
        <v>3747</v>
      </c>
      <c r="B1039" s="27">
        <v>2.0099999999999998</v>
      </c>
      <c r="C1039" s="27">
        <v>2.0099999999999998</v>
      </c>
      <c r="D1039" s="27">
        <v>16.329999268055001</v>
      </c>
      <c r="E1039" s="163" t="s">
        <v>5175</v>
      </c>
      <c r="F1039" s="28" t="s">
        <v>2237</v>
      </c>
      <c r="G1039" s="29" t="s">
        <v>663</v>
      </c>
      <c r="H1039" s="9" t="s">
        <v>8</v>
      </c>
      <c r="I1039" s="9">
        <v>1</v>
      </c>
      <c r="J1039" s="27">
        <v>2.0099999999999998</v>
      </c>
      <c r="K1039" s="27">
        <v>2</v>
      </c>
      <c r="L1039" s="27"/>
      <c r="M1039" s="27"/>
      <c r="N1039" s="27" t="e">
        <f t="shared" si="113"/>
        <v>#DIV/0!</v>
      </c>
      <c r="O1039" s="9">
        <v>1</v>
      </c>
      <c r="P1039" s="9">
        <v>1</v>
      </c>
      <c r="Q1039" s="9"/>
      <c r="R1039" s="9"/>
      <c r="S1039" s="26">
        <f t="shared" si="119"/>
        <v>0</v>
      </c>
      <c r="T1039" s="26">
        <f t="shared" si="114"/>
        <v>0</v>
      </c>
      <c r="U1039" s="26">
        <f t="shared" si="115"/>
        <v>0</v>
      </c>
      <c r="V1039" s="26">
        <f t="shared" si="116"/>
        <v>0</v>
      </c>
      <c r="W1039" s="26">
        <f t="shared" si="117"/>
        <v>0</v>
      </c>
      <c r="X1039" s="26">
        <f t="shared" si="118"/>
        <v>0</v>
      </c>
    </row>
    <row r="1040" spans="1:24">
      <c r="A1040" s="27" t="s">
        <v>3748</v>
      </c>
      <c r="B1040" s="27">
        <v>2.0099999999999998</v>
      </c>
      <c r="C1040" s="27">
        <v>2.0099999999999998</v>
      </c>
      <c r="D1040" s="27">
        <v>6.3490003347396904</v>
      </c>
      <c r="E1040" s="163" t="s">
        <v>5156</v>
      </c>
      <c r="F1040" s="28" t="s">
        <v>2236</v>
      </c>
      <c r="G1040" s="29" t="s">
        <v>2243</v>
      </c>
      <c r="H1040" s="9" t="s">
        <v>8</v>
      </c>
      <c r="I1040" s="9">
        <v>1</v>
      </c>
      <c r="J1040" s="27"/>
      <c r="K1040" s="27">
        <v>2.0099999999999998</v>
      </c>
      <c r="L1040" s="27">
        <v>2</v>
      </c>
      <c r="M1040" s="27">
        <v>2</v>
      </c>
      <c r="N1040" s="27">
        <f t="shared" si="113"/>
        <v>1.0049999999999999</v>
      </c>
      <c r="O1040" s="9"/>
      <c r="P1040" s="9">
        <v>1</v>
      </c>
      <c r="Q1040" s="9">
        <v>1</v>
      </c>
      <c r="R1040" s="9">
        <v>1</v>
      </c>
      <c r="S1040" s="26">
        <f t="shared" si="119"/>
        <v>0</v>
      </c>
      <c r="T1040" s="26">
        <f t="shared" si="114"/>
        <v>0</v>
      </c>
      <c r="U1040" s="26">
        <f t="shared" si="115"/>
        <v>0</v>
      </c>
      <c r="V1040" s="26">
        <f t="shared" si="116"/>
        <v>0</v>
      </c>
      <c r="W1040" s="26">
        <f t="shared" si="117"/>
        <v>0</v>
      </c>
      <c r="X1040" s="26">
        <f t="shared" si="118"/>
        <v>0</v>
      </c>
    </row>
    <row r="1041" spans="1:24">
      <c r="A1041" s="27" t="s">
        <v>3749</v>
      </c>
      <c r="B1041" s="27">
        <v>2.0099999999999998</v>
      </c>
      <c r="C1041" s="27">
        <v>2.0099999999999998</v>
      </c>
      <c r="D1041" s="27">
        <v>4.9329999834299096</v>
      </c>
      <c r="E1041" s="163" t="s">
        <v>5186</v>
      </c>
      <c r="F1041" s="28" t="s">
        <v>2249</v>
      </c>
      <c r="G1041" s="29" t="s">
        <v>664</v>
      </c>
      <c r="H1041" s="9" t="s">
        <v>8</v>
      </c>
      <c r="I1041" s="9">
        <v>1</v>
      </c>
      <c r="J1041" s="27"/>
      <c r="K1041" s="27"/>
      <c r="L1041" s="27">
        <v>1.33</v>
      </c>
      <c r="M1041" s="27">
        <v>2.0099999999999998</v>
      </c>
      <c r="N1041" s="27" t="e">
        <f t="shared" si="113"/>
        <v>#DIV/0!</v>
      </c>
      <c r="O1041" s="9"/>
      <c r="P1041" s="9"/>
      <c r="Q1041" s="9">
        <v>1</v>
      </c>
      <c r="R1041" s="9">
        <v>1</v>
      </c>
      <c r="S1041" s="26">
        <f t="shared" si="119"/>
        <v>0</v>
      </c>
      <c r="T1041" s="26">
        <f t="shared" si="114"/>
        <v>0</v>
      </c>
      <c r="U1041" s="26">
        <f t="shared" si="115"/>
        <v>0</v>
      </c>
      <c r="V1041" s="26">
        <f t="shared" si="116"/>
        <v>0</v>
      </c>
      <c r="W1041" s="26">
        <f t="shared" si="117"/>
        <v>0</v>
      </c>
      <c r="X1041" s="26">
        <f t="shared" si="118"/>
        <v>0</v>
      </c>
    </row>
    <row r="1042" spans="1:24">
      <c r="A1042" s="27" t="s">
        <v>3750</v>
      </c>
      <c r="B1042" s="27">
        <v>2.0099999999999998</v>
      </c>
      <c r="C1042" s="27">
        <v>2.0099999999999998</v>
      </c>
      <c r="D1042" s="27">
        <v>2.2220000624656699</v>
      </c>
      <c r="E1042" s="163" t="s">
        <v>5157</v>
      </c>
      <c r="F1042" s="28" t="s">
        <v>2248</v>
      </c>
      <c r="G1042" s="29" t="s">
        <v>665</v>
      </c>
      <c r="H1042" s="9" t="s">
        <v>8</v>
      </c>
      <c r="I1042" s="9">
        <v>1</v>
      </c>
      <c r="J1042" s="27"/>
      <c r="K1042" s="27">
        <v>2.02</v>
      </c>
      <c r="L1042" s="27"/>
      <c r="M1042" s="27">
        <v>2</v>
      </c>
      <c r="N1042" s="27">
        <f t="shared" si="113"/>
        <v>1.01</v>
      </c>
      <c r="O1042" s="9"/>
      <c r="P1042" s="9">
        <v>1</v>
      </c>
      <c r="Q1042" s="9"/>
      <c r="R1042" s="9">
        <v>1</v>
      </c>
      <c r="S1042" s="26">
        <f t="shared" si="119"/>
        <v>0</v>
      </c>
      <c r="T1042" s="26">
        <f t="shared" si="114"/>
        <v>0</v>
      </c>
      <c r="U1042" s="26">
        <f t="shared" si="115"/>
        <v>0</v>
      </c>
      <c r="V1042" s="26">
        <f t="shared" si="116"/>
        <v>0</v>
      </c>
      <c r="W1042" s="26">
        <f t="shared" si="117"/>
        <v>0</v>
      </c>
      <c r="X1042" s="26">
        <f t="shared" si="118"/>
        <v>0</v>
      </c>
    </row>
    <row r="1043" spans="1:24">
      <c r="A1043" s="27" t="s">
        <v>3751</v>
      </c>
      <c r="B1043" s="27">
        <v>2.0099999999999998</v>
      </c>
      <c r="C1043" s="27">
        <v>2.0099999999999998</v>
      </c>
      <c r="D1043" s="27">
        <v>1.49900000542402</v>
      </c>
      <c r="E1043" s="163" t="s">
        <v>5187</v>
      </c>
      <c r="F1043" s="28" t="s">
        <v>2239</v>
      </c>
      <c r="G1043" s="29" t="s">
        <v>2240</v>
      </c>
      <c r="H1043" s="9" t="s">
        <v>8</v>
      </c>
      <c r="I1043" s="9">
        <v>1</v>
      </c>
      <c r="J1043" s="27"/>
      <c r="K1043" s="27"/>
      <c r="L1043" s="27"/>
      <c r="M1043" s="27">
        <v>2</v>
      </c>
      <c r="N1043" s="27" t="e">
        <f t="shared" si="113"/>
        <v>#DIV/0!</v>
      </c>
      <c r="O1043" s="9"/>
      <c r="P1043" s="9"/>
      <c r="Q1043" s="9"/>
      <c r="R1043" s="9">
        <v>1</v>
      </c>
      <c r="S1043" s="26">
        <f t="shared" si="119"/>
        <v>0</v>
      </c>
      <c r="T1043" s="26">
        <f t="shared" si="114"/>
        <v>0</v>
      </c>
      <c r="U1043" s="26">
        <f t="shared" si="115"/>
        <v>0</v>
      </c>
      <c r="V1043" s="26">
        <f t="shared" si="116"/>
        <v>0</v>
      </c>
      <c r="W1043" s="26">
        <f t="shared" si="117"/>
        <v>0</v>
      </c>
      <c r="X1043" s="26">
        <f t="shared" si="118"/>
        <v>0</v>
      </c>
    </row>
    <row r="1044" spans="1:24">
      <c r="A1044" s="27" t="s">
        <v>3752</v>
      </c>
      <c r="B1044" s="27">
        <v>2.0099999999999998</v>
      </c>
      <c r="C1044" s="27">
        <v>2.0099999999999998</v>
      </c>
      <c r="D1044" s="27">
        <v>3.0840000137686698</v>
      </c>
      <c r="E1044" s="163" t="s">
        <v>5176</v>
      </c>
      <c r="F1044" s="28" t="s">
        <v>2247</v>
      </c>
      <c r="G1044" s="29" t="s">
        <v>2241</v>
      </c>
      <c r="H1044" s="9" t="s">
        <v>8</v>
      </c>
      <c r="I1044" s="9">
        <v>1</v>
      </c>
      <c r="J1044" s="27"/>
      <c r="K1044" s="27">
        <v>2</v>
      </c>
      <c r="L1044" s="27"/>
      <c r="M1044" s="27"/>
      <c r="N1044" s="27" t="e">
        <f t="shared" si="113"/>
        <v>#DIV/0!</v>
      </c>
      <c r="O1044" s="9"/>
      <c r="P1044" s="9">
        <v>1</v>
      </c>
      <c r="Q1044" s="9"/>
      <c r="R1044" s="9"/>
      <c r="S1044" s="26">
        <f t="shared" si="119"/>
        <v>0</v>
      </c>
      <c r="T1044" s="26">
        <f t="shared" si="114"/>
        <v>0</v>
      </c>
      <c r="U1044" s="26">
        <f t="shared" si="115"/>
        <v>0</v>
      </c>
      <c r="V1044" s="26">
        <f t="shared" si="116"/>
        <v>0</v>
      </c>
      <c r="W1044" s="26">
        <f t="shared" si="117"/>
        <v>0</v>
      </c>
      <c r="X1044" s="26">
        <f t="shared" si="118"/>
        <v>0</v>
      </c>
    </row>
    <row r="1045" spans="1:24">
      <c r="A1045" s="27" t="s">
        <v>3753</v>
      </c>
      <c r="B1045" s="27">
        <v>2.0099999999999998</v>
      </c>
      <c r="C1045" s="27">
        <v>2.0099999999999998</v>
      </c>
      <c r="D1045" s="27">
        <v>7.1429997682571402</v>
      </c>
      <c r="E1045" s="163" t="s">
        <v>5177</v>
      </c>
      <c r="F1045" s="28" t="s">
        <v>2246</v>
      </c>
      <c r="G1045" s="29" t="s">
        <v>666</v>
      </c>
      <c r="H1045" s="9" t="s">
        <v>8</v>
      </c>
      <c r="I1045" s="9">
        <v>1</v>
      </c>
      <c r="J1045" s="27"/>
      <c r="K1045" s="27">
        <v>2</v>
      </c>
      <c r="L1045" s="27"/>
      <c r="M1045" s="27"/>
      <c r="N1045" s="27" t="e">
        <f t="shared" si="113"/>
        <v>#DIV/0!</v>
      </c>
      <c r="O1045" s="9"/>
      <c r="P1045" s="9">
        <v>1</v>
      </c>
      <c r="Q1045" s="9"/>
      <c r="R1045" s="9"/>
      <c r="S1045" s="26">
        <f t="shared" si="119"/>
        <v>0</v>
      </c>
      <c r="T1045" s="26">
        <f t="shared" si="114"/>
        <v>0</v>
      </c>
      <c r="U1045" s="26">
        <f t="shared" si="115"/>
        <v>0</v>
      </c>
      <c r="V1045" s="26">
        <f t="shared" si="116"/>
        <v>0</v>
      </c>
      <c r="W1045" s="26">
        <f t="shared" si="117"/>
        <v>0</v>
      </c>
      <c r="X1045" s="26">
        <f t="shared" si="118"/>
        <v>0</v>
      </c>
    </row>
    <row r="1046" spans="1:24">
      <c r="A1046" s="27" t="s">
        <v>3754</v>
      </c>
      <c r="B1046" s="27">
        <v>2.0099999999999998</v>
      </c>
      <c r="C1046" s="27">
        <v>2.0099999999999998</v>
      </c>
      <c r="D1046" s="27">
        <v>5.2170000970363599</v>
      </c>
      <c r="E1046" s="163" t="s">
        <v>5188</v>
      </c>
      <c r="F1046" s="28" t="s">
        <v>2245</v>
      </c>
      <c r="G1046" s="29" t="s">
        <v>2242</v>
      </c>
      <c r="H1046" s="9" t="s">
        <v>8</v>
      </c>
      <c r="I1046" s="9">
        <v>1</v>
      </c>
      <c r="J1046" s="27"/>
      <c r="K1046" s="27"/>
      <c r="L1046" s="27"/>
      <c r="M1046" s="27">
        <v>2.0099999999999998</v>
      </c>
      <c r="N1046" s="27" t="e">
        <f t="shared" si="113"/>
        <v>#DIV/0!</v>
      </c>
      <c r="O1046" s="9"/>
      <c r="P1046" s="9"/>
      <c r="Q1046" s="9"/>
      <c r="R1046" s="9">
        <v>1</v>
      </c>
      <c r="S1046" s="26">
        <f t="shared" si="119"/>
        <v>0</v>
      </c>
      <c r="T1046" s="26">
        <f t="shared" si="114"/>
        <v>0</v>
      </c>
      <c r="U1046" s="26">
        <f t="shared" si="115"/>
        <v>0</v>
      </c>
      <c r="V1046" s="26">
        <f t="shared" si="116"/>
        <v>0</v>
      </c>
      <c r="W1046" s="26">
        <f t="shared" si="117"/>
        <v>0</v>
      </c>
      <c r="X1046" s="26">
        <f t="shared" si="118"/>
        <v>0</v>
      </c>
    </row>
    <row r="1047" spans="1:24">
      <c r="A1047" s="27" t="s">
        <v>3755</v>
      </c>
      <c r="B1047" s="27">
        <v>2.0099999999999998</v>
      </c>
      <c r="C1047" s="27">
        <v>2.0099999999999998</v>
      </c>
      <c r="D1047" s="27">
        <v>4.0210001170635197</v>
      </c>
      <c r="E1047" s="163" t="s">
        <v>5178</v>
      </c>
      <c r="F1047" s="28" t="s">
        <v>2254</v>
      </c>
      <c r="G1047" s="29" t="s">
        <v>667</v>
      </c>
      <c r="H1047" s="9" t="s">
        <v>8</v>
      </c>
      <c r="I1047" s="9">
        <v>1</v>
      </c>
      <c r="J1047" s="27"/>
      <c r="K1047" s="27">
        <v>2.0099999999999998</v>
      </c>
      <c r="L1047" s="27"/>
      <c r="M1047" s="27"/>
      <c r="N1047" s="27" t="e">
        <f t="shared" si="113"/>
        <v>#DIV/0!</v>
      </c>
      <c r="O1047" s="9"/>
      <c r="P1047" s="9">
        <v>1</v>
      </c>
      <c r="Q1047" s="9"/>
      <c r="R1047" s="9"/>
      <c r="S1047" s="26">
        <f t="shared" si="119"/>
        <v>0</v>
      </c>
      <c r="T1047" s="26">
        <f t="shared" si="114"/>
        <v>0</v>
      </c>
      <c r="U1047" s="26">
        <f t="shared" si="115"/>
        <v>0</v>
      </c>
      <c r="V1047" s="26">
        <f t="shared" si="116"/>
        <v>0</v>
      </c>
      <c r="W1047" s="26">
        <f t="shared" si="117"/>
        <v>0</v>
      </c>
      <c r="X1047" s="26">
        <f t="shared" si="118"/>
        <v>0</v>
      </c>
    </row>
    <row r="1048" spans="1:24">
      <c r="A1048" s="27" t="s">
        <v>3756</v>
      </c>
      <c r="B1048" s="27">
        <v>2</v>
      </c>
      <c r="C1048" s="27">
        <v>53.86</v>
      </c>
      <c r="D1048" s="27">
        <v>62.699997425079303</v>
      </c>
      <c r="E1048" s="163" t="s">
        <v>5228</v>
      </c>
      <c r="F1048" s="28" t="s">
        <v>2251</v>
      </c>
      <c r="G1048" s="29" t="s">
        <v>2253</v>
      </c>
      <c r="H1048" s="9" t="s">
        <v>8</v>
      </c>
      <c r="I1048" s="9">
        <v>43</v>
      </c>
      <c r="J1048" s="27">
        <v>2.4</v>
      </c>
      <c r="K1048" s="27"/>
      <c r="L1048" s="27"/>
      <c r="M1048" s="27"/>
      <c r="N1048" s="27" t="e">
        <f t="shared" si="113"/>
        <v>#DIV/0!</v>
      </c>
      <c r="O1048" s="9">
        <v>25</v>
      </c>
      <c r="P1048" s="9"/>
      <c r="Q1048" s="9"/>
      <c r="R1048" s="9"/>
      <c r="S1048" s="26">
        <f t="shared" si="119"/>
        <v>0</v>
      </c>
      <c r="T1048" s="26">
        <f t="shared" si="114"/>
        <v>0</v>
      </c>
      <c r="U1048" s="26">
        <f t="shared" si="115"/>
        <v>0</v>
      </c>
      <c r="V1048" s="26">
        <f t="shared" si="116"/>
        <v>0</v>
      </c>
      <c r="W1048" s="26">
        <f t="shared" si="117"/>
        <v>0</v>
      </c>
      <c r="X1048" s="26">
        <f t="shared" si="118"/>
        <v>0</v>
      </c>
    </row>
    <row r="1049" spans="1:24">
      <c r="A1049" s="27" t="s">
        <v>3757</v>
      </c>
      <c r="B1049" s="27">
        <v>2</v>
      </c>
      <c r="C1049" s="27">
        <v>46.96</v>
      </c>
      <c r="D1049" s="27">
        <v>73.669999837875395</v>
      </c>
      <c r="E1049" s="163" t="s">
        <v>5229</v>
      </c>
      <c r="F1049" s="28" t="s">
        <v>2255</v>
      </c>
      <c r="G1049" s="29" t="s">
        <v>668</v>
      </c>
      <c r="H1049" s="9" t="s">
        <v>8</v>
      </c>
      <c r="I1049" s="9">
        <v>72</v>
      </c>
      <c r="J1049" s="27">
        <v>33.159999999999997</v>
      </c>
      <c r="K1049" s="27">
        <v>2</v>
      </c>
      <c r="L1049" s="27"/>
      <c r="M1049" s="27"/>
      <c r="N1049" s="27" t="e">
        <f t="shared" si="113"/>
        <v>#DIV/0!</v>
      </c>
      <c r="O1049" s="9">
        <v>37</v>
      </c>
      <c r="P1049" s="9">
        <v>49</v>
      </c>
      <c r="Q1049" s="9"/>
      <c r="R1049" s="9"/>
      <c r="S1049" s="26">
        <f t="shared" si="119"/>
        <v>0</v>
      </c>
      <c r="T1049" s="26">
        <f t="shared" si="114"/>
        <v>0</v>
      </c>
      <c r="U1049" s="26">
        <f t="shared" si="115"/>
        <v>0</v>
      </c>
      <c r="V1049" s="26">
        <f t="shared" si="116"/>
        <v>0</v>
      </c>
      <c r="W1049" s="26">
        <f t="shared" si="117"/>
        <v>0</v>
      </c>
      <c r="X1049" s="26">
        <f t="shared" si="118"/>
        <v>0</v>
      </c>
    </row>
    <row r="1050" spans="1:24">
      <c r="A1050" s="27" t="s">
        <v>3758</v>
      </c>
      <c r="B1050" s="27">
        <v>2</v>
      </c>
      <c r="C1050" s="27">
        <v>43.11</v>
      </c>
      <c r="D1050" s="27">
        <v>46.290001273155198</v>
      </c>
      <c r="E1050" s="163" t="s">
        <v>5201</v>
      </c>
      <c r="F1050" s="28" t="s">
        <v>2256</v>
      </c>
      <c r="G1050" s="29" t="s">
        <v>58</v>
      </c>
      <c r="H1050" s="9" t="s">
        <v>8</v>
      </c>
      <c r="I1050" s="9">
        <v>34</v>
      </c>
      <c r="J1050" s="27">
        <v>33.549999999999997</v>
      </c>
      <c r="K1050" s="27"/>
      <c r="L1050" s="27">
        <v>40.35</v>
      </c>
      <c r="M1050" s="27"/>
      <c r="N1050" s="27">
        <f t="shared" si="113"/>
        <v>0.83147459727385364</v>
      </c>
      <c r="O1050" s="9">
        <v>17</v>
      </c>
      <c r="P1050" s="9"/>
      <c r="Q1050" s="9">
        <v>26</v>
      </c>
      <c r="R1050" s="9"/>
      <c r="S1050" s="26">
        <f t="shared" si="119"/>
        <v>0</v>
      </c>
      <c r="T1050" s="26">
        <f t="shared" si="114"/>
        <v>0</v>
      </c>
      <c r="U1050" s="26">
        <f t="shared" si="115"/>
        <v>0</v>
      </c>
      <c r="V1050" s="26">
        <f t="shared" si="116"/>
        <v>0</v>
      </c>
      <c r="W1050" s="26">
        <f t="shared" si="117"/>
        <v>0</v>
      </c>
      <c r="X1050" s="26">
        <f t="shared" si="118"/>
        <v>0</v>
      </c>
    </row>
    <row r="1051" spans="1:24">
      <c r="A1051" s="27" t="s">
        <v>3759</v>
      </c>
      <c r="B1051" s="27">
        <v>2</v>
      </c>
      <c r="C1051" s="27">
        <v>36.42</v>
      </c>
      <c r="D1051" s="27">
        <v>58.459997177124002</v>
      </c>
      <c r="E1051" s="163" t="s">
        <v>5230</v>
      </c>
      <c r="F1051" s="28" t="s">
        <v>916</v>
      </c>
      <c r="G1051" s="29" t="s">
        <v>2257</v>
      </c>
      <c r="H1051" s="9" t="s">
        <v>8</v>
      </c>
      <c r="I1051" s="9">
        <v>30</v>
      </c>
      <c r="J1051" s="27"/>
      <c r="K1051" s="27">
        <v>2</v>
      </c>
      <c r="L1051" s="27"/>
      <c r="M1051" s="27"/>
      <c r="N1051" s="27" t="e">
        <f t="shared" si="113"/>
        <v>#DIV/0!</v>
      </c>
      <c r="O1051" s="9"/>
      <c r="P1051" s="9">
        <v>9</v>
      </c>
      <c r="Q1051" s="9"/>
      <c r="R1051" s="9"/>
      <c r="S1051" s="26">
        <f t="shared" si="119"/>
        <v>0</v>
      </c>
      <c r="T1051" s="26">
        <f t="shared" si="114"/>
        <v>0</v>
      </c>
      <c r="U1051" s="26">
        <f t="shared" si="115"/>
        <v>0</v>
      </c>
      <c r="V1051" s="26">
        <f t="shared" si="116"/>
        <v>0</v>
      </c>
      <c r="W1051" s="26">
        <f t="shared" si="117"/>
        <v>0</v>
      </c>
      <c r="X1051" s="26">
        <f t="shared" si="118"/>
        <v>0</v>
      </c>
    </row>
    <row r="1052" spans="1:24">
      <c r="A1052" s="27" t="s">
        <v>3760</v>
      </c>
      <c r="B1052" s="27">
        <v>2</v>
      </c>
      <c r="C1052" s="27">
        <v>23.33</v>
      </c>
      <c r="D1052" s="27">
        <v>42.129999399185202</v>
      </c>
      <c r="E1052" s="163" t="s">
        <v>5206</v>
      </c>
      <c r="F1052" s="28" t="s">
        <v>2259</v>
      </c>
      <c r="G1052" s="29" t="s">
        <v>2258</v>
      </c>
      <c r="H1052" s="9" t="s">
        <v>8</v>
      </c>
      <c r="I1052" s="9">
        <v>13</v>
      </c>
      <c r="J1052" s="27">
        <v>2</v>
      </c>
      <c r="K1052" s="27">
        <v>2</v>
      </c>
      <c r="L1052" s="27">
        <v>2</v>
      </c>
      <c r="M1052" s="27">
        <v>2</v>
      </c>
      <c r="N1052" s="27">
        <f t="shared" si="113"/>
        <v>1</v>
      </c>
      <c r="O1052" s="9">
        <v>10</v>
      </c>
      <c r="P1052" s="9">
        <v>9</v>
      </c>
      <c r="Q1052" s="9">
        <v>5</v>
      </c>
      <c r="R1052" s="9">
        <v>5</v>
      </c>
      <c r="S1052" s="26">
        <f t="shared" si="119"/>
        <v>0</v>
      </c>
      <c r="T1052" s="26">
        <f t="shared" si="114"/>
        <v>0</v>
      </c>
      <c r="U1052" s="26">
        <f t="shared" si="115"/>
        <v>0</v>
      </c>
      <c r="V1052" s="26">
        <f t="shared" si="116"/>
        <v>0</v>
      </c>
      <c r="W1052" s="26">
        <f t="shared" si="117"/>
        <v>0</v>
      </c>
      <c r="X1052" s="26">
        <f t="shared" si="118"/>
        <v>0</v>
      </c>
    </row>
    <row r="1053" spans="1:24">
      <c r="A1053" s="27" t="s">
        <v>3761</v>
      </c>
      <c r="B1053" s="27">
        <v>2</v>
      </c>
      <c r="C1053" s="27">
        <v>19.91</v>
      </c>
      <c r="D1053" s="27">
        <v>20.180000364780401</v>
      </c>
      <c r="E1053" s="163" t="s">
        <v>5231</v>
      </c>
      <c r="F1053" s="117" t="s">
        <v>2260</v>
      </c>
      <c r="G1053" s="29" t="s">
        <v>669</v>
      </c>
      <c r="H1053" s="9" t="s">
        <v>8</v>
      </c>
      <c r="I1053" s="9">
        <v>12</v>
      </c>
      <c r="J1053" s="27">
        <v>2</v>
      </c>
      <c r="K1053" s="27"/>
      <c r="L1053" s="27"/>
      <c r="M1053" s="27"/>
      <c r="N1053" s="27" t="e">
        <f t="shared" si="113"/>
        <v>#DIV/0!</v>
      </c>
      <c r="O1053" s="9">
        <v>11</v>
      </c>
      <c r="P1053" s="9"/>
      <c r="Q1053" s="9"/>
      <c r="R1053" s="9"/>
      <c r="S1053" s="26">
        <f t="shared" si="119"/>
        <v>0</v>
      </c>
      <c r="T1053" s="26">
        <f t="shared" si="114"/>
        <v>0</v>
      </c>
      <c r="U1053" s="26">
        <f t="shared" si="115"/>
        <v>0</v>
      </c>
      <c r="V1053" s="26">
        <f t="shared" si="116"/>
        <v>0</v>
      </c>
      <c r="W1053" s="26">
        <f t="shared" si="117"/>
        <v>0</v>
      </c>
      <c r="X1053" s="26">
        <f t="shared" si="118"/>
        <v>0</v>
      </c>
    </row>
    <row r="1054" spans="1:24">
      <c r="A1054" s="27" t="s">
        <v>3762</v>
      </c>
      <c r="B1054" s="27">
        <v>2</v>
      </c>
      <c r="C1054" s="27">
        <v>19.38</v>
      </c>
      <c r="D1054" s="27">
        <v>41.830000281333902</v>
      </c>
      <c r="E1054" s="163" t="s">
        <v>5207</v>
      </c>
      <c r="F1054" s="28" t="s">
        <v>2261</v>
      </c>
      <c r="G1054" s="29" t="s">
        <v>2252</v>
      </c>
      <c r="H1054" s="9" t="s">
        <v>8</v>
      </c>
      <c r="I1054" s="9">
        <v>10</v>
      </c>
      <c r="J1054" s="27">
        <v>2</v>
      </c>
      <c r="K1054" s="27">
        <v>2</v>
      </c>
      <c r="L1054" s="27">
        <v>2</v>
      </c>
      <c r="M1054" s="27">
        <v>2</v>
      </c>
      <c r="N1054" s="27">
        <f t="shared" si="113"/>
        <v>1</v>
      </c>
      <c r="O1054" s="9">
        <v>5</v>
      </c>
      <c r="P1054" s="9">
        <v>5</v>
      </c>
      <c r="Q1054" s="9">
        <v>10</v>
      </c>
      <c r="R1054" s="9">
        <v>6</v>
      </c>
      <c r="S1054" s="26">
        <f t="shared" si="119"/>
        <v>0</v>
      </c>
      <c r="T1054" s="26">
        <f t="shared" si="114"/>
        <v>0</v>
      </c>
      <c r="U1054" s="26">
        <f t="shared" si="115"/>
        <v>0</v>
      </c>
      <c r="V1054" s="26">
        <f t="shared" si="116"/>
        <v>0</v>
      </c>
      <c r="W1054" s="26">
        <f t="shared" si="117"/>
        <v>0</v>
      </c>
      <c r="X1054" s="26">
        <f t="shared" si="118"/>
        <v>0</v>
      </c>
    </row>
    <row r="1055" spans="1:24">
      <c r="A1055" s="27" t="s">
        <v>3763</v>
      </c>
      <c r="B1055" s="27">
        <v>2</v>
      </c>
      <c r="C1055" s="27">
        <v>18.27</v>
      </c>
      <c r="D1055" s="27">
        <v>18.179999291896799</v>
      </c>
      <c r="E1055" s="163" t="s">
        <v>5310</v>
      </c>
      <c r="F1055" s="28" t="s">
        <v>2262</v>
      </c>
      <c r="G1055" s="29" t="s">
        <v>670</v>
      </c>
      <c r="H1055" s="9" t="s">
        <v>8</v>
      </c>
      <c r="I1055" s="9">
        <v>9</v>
      </c>
      <c r="J1055" s="27"/>
      <c r="K1055" s="27"/>
      <c r="L1055" s="27"/>
      <c r="M1055" s="27">
        <v>2</v>
      </c>
      <c r="N1055" s="27" t="e">
        <f t="shared" si="113"/>
        <v>#DIV/0!</v>
      </c>
      <c r="O1055" s="9"/>
      <c r="P1055" s="9"/>
      <c r="Q1055" s="9"/>
      <c r="R1055" s="9">
        <v>1</v>
      </c>
      <c r="S1055" s="26">
        <f t="shared" si="119"/>
        <v>0</v>
      </c>
      <c r="T1055" s="26">
        <f t="shared" si="114"/>
        <v>0</v>
      </c>
      <c r="U1055" s="26">
        <f t="shared" si="115"/>
        <v>0</v>
      </c>
      <c r="V1055" s="26">
        <f t="shared" si="116"/>
        <v>0</v>
      </c>
      <c r="W1055" s="26">
        <f t="shared" si="117"/>
        <v>0</v>
      </c>
      <c r="X1055" s="26">
        <f t="shared" si="118"/>
        <v>0</v>
      </c>
    </row>
    <row r="1056" spans="1:24">
      <c r="A1056" s="27" t="s">
        <v>3764</v>
      </c>
      <c r="B1056" s="27">
        <v>2</v>
      </c>
      <c r="C1056" s="27">
        <v>18</v>
      </c>
      <c r="D1056" s="27">
        <v>22.619999945163698</v>
      </c>
      <c r="E1056" s="163" t="s">
        <v>5208</v>
      </c>
      <c r="F1056" s="28" t="s">
        <v>2263</v>
      </c>
      <c r="G1056" s="29" t="s">
        <v>2264</v>
      </c>
      <c r="H1056" s="9" t="s">
        <v>8</v>
      </c>
      <c r="I1056" s="9">
        <v>20</v>
      </c>
      <c r="J1056" s="27">
        <v>2</v>
      </c>
      <c r="K1056" s="27">
        <v>2</v>
      </c>
      <c r="L1056" s="27">
        <v>2</v>
      </c>
      <c r="M1056" s="27">
        <v>2</v>
      </c>
      <c r="N1056" s="27">
        <f t="shared" si="113"/>
        <v>1</v>
      </c>
      <c r="O1056" s="9">
        <v>13</v>
      </c>
      <c r="P1056" s="9">
        <v>12</v>
      </c>
      <c r="Q1056" s="9">
        <v>12</v>
      </c>
      <c r="R1056" s="9">
        <v>13</v>
      </c>
      <c r="S1056" s="26">
        <f t="shared" si="119"/>
        <v>0</v>
      </c>
      <c r="T1056" s="26">
        <f t="shared" si="114"/>
        <v>0</v>
      </c>
      <c r="U1056" s="26">
        <f t="shared" si="115"/>
        <v>0</v>
      </c>
      <c r="V1056" s="26">
        <f t="shared" si="116"/>
        <v>0</v>
      </c>
      <c r="W1056" s="26">
        <f t="shared" si="117"/>
        <v>0</v>
      </c>
      <c r="X1056" s="26">
        <f t="shared" si="118"/>
        <v>0</v>
      </c>
    </row>
    <row r="1057" spans="1:24">
      <c r="A1057" s="27" t="s">
        <v>3765</v>
      </c>
      <c r="B1057" s="27">
        <v>2</v>
      </c>
      <c r="C1057" s="27">
        <v>15.37</v>
      </c>
      <c r="D1057" s="27">
        <v>33.520001173019402</v>
      </c>
      <c r="E1057" s="163" t="s">
        <v>5311</v>
      </c>
      <c r="F1057" s="28" t="s">
        <v>2151</v>
      </c>
      <c r="G1057" s="29" t="s">
        <v>1555</v>
      </c>
      <c r="H1057" s="9" t="s">
        <v>8</v>
      </c>
      <c r="I1057" s="9">
        <v>9</v>
      </c>
      <c r="J1057" s="27"/>
      <c r="K1057" s="27"/>
      <c r="L1057" s="27">
        <v>2.14</v>
      </c>
      <c r="M1057" s="27"/>
      <c r="N1057" s="27" t="e">
        <f t="shared" si="113"/>
        <v>#DIV/0!</v>
      </c>
      <c r="O1057" s="9"/>
      <c r="P1057" s="9"/>
      <c r="Q1057" s="9">
        <v>6</v>
      </c>
      <c r="R1057" s="9"/>
      <c r="S1057" s="26">
        <f t="shared" si="119"/>
        <v>0</v>
      </c>
      <c r="T1057" s="26">
        <f t="shared" si="114"/>
        <v>0</v>
      </c>
      <c r="U1057" s="26">
        <f t="shared" si="115"/>
        <v>0</v>
      </c>
      <c r="V1057" s="26">
        <f t="shared" si="116"/>
        <v>0</v>
      </c>
      <c r="W1057" s="26">
        <f t="shared" si="117"/>
        <v>0</v>
      </c>
      <c r="X1057" s="26">
        <f t="shared" si="118"/>
        <v>0</v>
      </c>
    </row>
    <row r="1058" spans="1:24">
      <c r="A1058" s="27" t="s">
        <v>3766</v>
      </c>
      <c r="B1058" s="27">
        <v>2</v>
      </c>
      <c r="C1058" s="27">
        <v>13.3</v>
      </c>
      <c r="D1058" s="27">
        <v>43.380001187324503</v>
      </c>
      <c r="E1058" s="163" t="s">
        <v>5194</v>
      </c>
      <c r="F1058" s="28" t="s">
        <v>2265</v>
      </c>
      <c r="G1058" s="29" t="s">
        <v>671</v>
      </c>
      <c r="H1058" s="9" t="s">
        <v>8</v>
      </c>
      <c r="I1058" s="9">
        <v>11</v>
      </c>
      <c r="J1058" s="27">
        <v>2</v>
      </c>
      <c r="K1058" s="27">
        <v>2</v>
      </c>
      <c r="L1058" s="27">
        <v>2</v>
      </c>
      <c r="M1058" s="27">
        <v>6</v>
      </c>
      <c r="N1058" s="27">
        <f t="shared" si="113"/>
        <v>0.5</v>
      </c>
      <c r="O1058" s="9">
        <v>5</v>
      </c>
      <c r="P1058" s="9">
        <v>6</v>
      </c>
      <c r="Q1058" s="9">
        <v>8</v>
      </c>
      <c r="R1058" s="9">
        <v>9</v>
      </c>
      <c r="S1058" s="26">
        <f t="shared" si="119"/>
        <v>0</v>
      </c>
      <c r="T1058" s="26">
        <f t="shared" si="114"/>
        <v>0</v>
      </c>
      <c r="U1058" s="26">
        <f t="shared" si="115"/>
        <v>0</v>
      </c>
      <c r="V1058" s="26">
        <f t="shared" si="116"/>
        <v>0</v>
      </c>
      <c r="W1058" s="26">
        <f t="shared" si="117"/>
        <v>0</v>
      </c>
      <c r="X1058" s="26">
        <f t="shared" si="118"/>
        <v>0</v>
      </c>
    </row>
    <row r="1059" spans="1:24">
      <c r="A1059" s="27" t="s">
        <v>3767</v>
      </c>
      <c r="B1059" s="27">
        <v>2</v>
      </c>
      <c r="C1059" s="27">
        <v>11.03</v>
      </c>
      <c r="D1059" s="27">
        <v>35.330000519752502</v>
      </c>
      <c r="E1059" s="163" t="s">
        <v>5214</v>
      </c>
      <c r="F1059" s="28" t="s">
        <v>2266</v>
      </c>
      <c r="G1059" s="29" t="s">
        <v>672</v>
      </c>
      <c r="H1059" s="9" t="s">
        <v>8</v>
      </c>
      <c r="I1059" s="9">
        <v>6</v>
      </c>
      <c r="J1059" s="27"/>
      <c r="K1059" s="27">
        <v>2</v>
      </c>
      <c r="L1059" s="27">
        <v>2</v>
      </c>
      <c r="M1059" s="27">
        <v>2</v>
      </c>
      <c r="N1059" s="27">
        <f t="shared" si="113"/>
        <v>1</v>
      </c>
      <c r="O1059" s="9"/>
      <c r="P1059" s="9">
        <v>4</v>
      </c>
      <c r="Q1059" s="9">
        <v>4</v>
      </c>
      <c r="R1059" s="9">
        <v>3</v>
      </c>
      <c r="S1059" s="26">
        <f t="shared" si="119"/>
        <v>0</v>
      </c>
      <c r="T1059" s="26">
        <f t="shared" si="114"/>
        <v>0</v>
      </c>
      <c r="U1059" s="26">
        <f t="shared" si="115"/>
        <v>0</v>
      </c>
      <c r="V1059" s="26">
        <f t="shared" si="116"/>
        <v>0</v>
      </c>
      <c r="W1059" s="26">
        <f t="shared" si="117"/>
        <v>0</v>
      </c>
      <c r="X1059" s="26">
        <f t="shared" si="118"/>
        <v>0</v>
      </c>
    </row>
    <row r="1060" spans="1:24">
      <c r="A1060" s="27" t="s">
        <v>3768</v>
      </c>
      <c r="B1060" s="27">
        <v>2</v>
      </c>
      <c r="C1060" s="27">
        <v>8.35</v>
      </c>
      <c r="D1060" s="27">
        <v>16.200000047683702</v>
      </c>
      <c r="E1060" s="163" t="s">
        <v>5224</v>
      </c>
      <c r="F1060" s="28" t="s">
        <v>2267</v>
      </c>
      <c r="G1060" s="29" t="s">
        <v>2268</v>
      </c>
      <c r="H1060" s="9" t="s">
        <v>8</v>
      </c>
      <c r="I1060" s="9">
        <v>6</v>
      </c>
      <c r="J1060" s="27"/>
      <c r="K1060" s="27">
        <v>2</v>
      </c>
      <c r="L1060" s="27"/>
      <c r="M1060" s="27">
        <v>1.52</v>
      </c>
      <c r="N1060" s="27">
        <f t="shared" si="113"/>
        <v>1.3157894736842106</v>
      </c>
      <c r="O1060" s="9"/>
      <c r="P1060" s="9">
        <v>5</v>
      </c>
      <c r="Q1060" s="9"/>
      <c r="R1060" s="9">
        <v>4</v>
      </c>
      <c r="S1060" s="26">
        <f t="shared" si="119"/>
        <v>0</v>
      </c>
      <c r="T1060" s="26">
        <f t="shared" si="114"/>
        <v>0</v>
      </c>
      <c r="U1060" s="26">
        <f t="shared" si="115"/>
        <v>0</v>
      </c>
      <c r="V1060" s="26">
        <f t="shared" si="116"/>
        <v>0</v>
      </c>
      <c r="W1060" s="26">
        <f t="shared" si="117"/>
        <v>0</v>
      </c>
      <c r="X1060" s="26">
        <f t="shared" si="118"/>
        <v>0</v>
      </c>
    </row>
    <row r="1061" spans="1:24">
      <c r="A1061" s="27" t="s">
        <v>3769</v>
      </c>
      <c r="B1061" s="27">
        <v>2</v>
      </c>
      <c r="C1061" s="27">
        <v>6</v>
      </c>
      <c r="D1061" s="27">
        <v>9.6400000154972094</v>
      </c>
      <c r="E1061" s="163" t="s">
        <v>5232</v>
      </c>
      <c r="F1061" s="28" t="s">
        <v>2289</v>
      </c>
      <c r="G1061" s="29" t="s">
        <v>2273</v>
      </c>
      <c r="H1061" s="9" t="s">
        <v>8</v>
      </c>
      <c r="I1061" s="9">
        <v>3</v>
      </c>
      <c r="J1061" s="27"/>
      <c r="K1061" s="27">
        <v>1.77</v>
      </c>
      <c r="L1061" s="27"/>
      <c r="M1061" s="27"/>
      <c r="N1061" s="27" t="e">
        <f t="shared" si="113"/>
        <v>#DIV/0!</v>
      </c>
      <c r="O1061" s="9"/>
      <c r="P1061" s="9">
        <v>3</v>
      </c>
      <c r="Q1061" s="9"/>
      <c r="R1061" s="9"/>
      <c r="S1061" s="26">
        <f t="shared" si="119"/>
        <v>0</v>
      </c>
      <c r="T1061" s="26">
        <f t="shared" si="114"/>
        <v>0</v>
      </c>
      <c r="U1061" s="26">
        <f t="shared" si="115"/>
        <v>0</v>
      </c>
      <c r="V1061" s="26">
        <f t="shared" si="116"/>
        <v>0</v>
      </c>
      <c r="W1061" s="26">
        <f t="shared" si="117"/>
        <v>0</v>
      </c>
      <c r="X1061" s="26">
        <f t="shared" si="118"/>
        <v>0</v>
      </c>
    </row>
    <row r="1062" spans="1:24">
      <c r="A1062" s="27" t="s">
        <v>3770</v>
      </c>
      <c r="B1062" s="27">
        <v>2</v>
      </c>
      <c r="C1062" s="27">
        <v>6</v>
      </c>
      <c r="D1062" s="27">
        <v>19.9000000953674</v>
      </c>
      <c r="E1062" s="163" t="s">
        <v>5233</v>
      </c>
      <c r="F1062" s="28" t="s">
        <v>2274</v>
      </c>
      <c r="G1062" s="29" t="s">
        <v>673</v>
      </c>
      <c r="H1062" s="9" t="s">
        <v>8</v>
      </c>
      <c r="I1062" s="9">
        <v>3</v>
      </c>
      <c r="J1062" s="27"/>
      <c r="K1062" s="27">
        <v>2</v>
      </c>
      <c r="L1062" s="27"/>
      <c r="M1062" s="27"/>
      <c r="N1062" s="27" t="e">
        <f t="shared" si="113"/>
        <v>#DIV/0!</v>
      </c>
      <c r="O1062" s="9"/>
      <c r="P1062" s="9">
        <v>3</v>
      </c>
      <c r="Q1062" s="9"/>
      <c r="R1062" s="9"/>
      <c r="S1062" s="26">
        <f t="shared" si="119"/>
        <v>0</v>
      </c>
      <c r="T1062" s="26">
        <f t="shared" si="114"/>
        <v>0</v>
      </c>
      <c r="U1062" s="26">
        <f t="shared" si="115"/>
        <v>0</v>
      </c>
      <c r="V1062" s="26">
        <f t="shared" si="116"/>
        <v>0</v>
      </c>
      <c r="W1062" s="26">
        <f t="shared" si="117"/>
        <v>0</v>
      </c>
      <c r="X1062" s="26">
        <f t="shared" si="118"/>
        <v>0</v>
      </c>
    </row>
    <row r="1063" spans="1:24">
      <c r="A1063" s="27" t="s">
        <v>3771</v>
      </c>
      <c r="B1063" s="27">
        <v>2</v>
      </c>
      <c r="C1063" s="27">
        <v>4</v>
      </c>
      <c r="D1063" s="27">
        <v>12.569999694824199</v>
      </c>
      <c r="E1063" s="163" t="s">
        <v>5234</v>
      </c>
      <c r="F1063" s="28" t="s">
        <v>2275</v>
      </c>
      <c r="G1063" s="29" t="s">
        <v>2272</v>
      </c>
      <c r="H1063" s="9" t="s">
        <v>8</v>
      </c>
      <c r="I1063" s="9">
        <v>2</v>
      </c>
      <c r="J1063" s="27"/>
      <c r="K1063" s="27">
        <v>2</v>
      </c>
      <c r="L1063" s="27"/>
      <c r="M1063" s="27"/>
      <c r="N1063" s="27" t="e">
        <f t="shared" si="113"/>
        <v>#DIV/0!</v>
      </c>
      <c r="O1063" s="9"/>
      <c r="P1063" s="9">
        <v>2</v>
      </c>
      <c r="Q1063" s="9"/>
      <c r="R1063" s="9"/>
      <c r="S1063" s="26">
        <f t="shared" si="119"/>
        <v>0</v>
      </c>
      <c r="T1063" s="26">
        <f t="shared" si="114"/>
        <v>0</v>
      </c>
      <c r="U1063" s="26">
        <f t="shared" si="115"/>
        <v>0</v>
      </c>
      <c r="V1063" s="26">
        <f t="shared" si="116"/>
        <v>0</v>
      </c>
      <c r="W1063" s="26">
        <f t="shared" si="117"/>
        <v>0</v>
      </c>
      <c r="X1063" s="26">
        <f t="shared" si="118"/>
        <v>0</v>
      </c>
    </row>
    <row r="1064" spans="1:24">
      <c r="A1064" s="27" t="s">
        <v>3772</v>
      </c>
      <c r="B1064" s="27">
        <v>2</v>
      </c>
      <c r="C1064" s="27">
        <v>4</v>
      </c>
      <c r="D1064" s="27">
        <v>8.4009997546672803</v>
      </c>
      <c r="E1064" s="163" t="s">
        <v>5235</v>
      </c>
      <c r="F1064" s="28" t="s">
        <v>2276</v>
      </c>
      <c r="G1064" s="29" t="s">
        <v>2277</v>
      </c>
      <c r="H1064" s="9" t="s">
        <v>8</v>
      </c>
      <c r="I1064" s="9">
        <v>2</v>
      </c>
      <c r="J1064" s="27"/>
      <c r="K1064" s="27">
        <v>2</v>
      </c>
      <c r="L1064" s="27"/>
      <c r="M1064" s="27"/>
      <c r="N1064" s="27" t="e">
        <f t="shared" si="113"/>
        <v>#DIV/0!</v>
      </c>
      <c r="O1064" s="9"/>
      <c r="P1064" s="9">
        <v>2</v>
      </c>
      <c r="Q1064" s="9"/>
      <c r="R1064" s="9"/>
      <c r="S1064" s="26">
        <f t="shared" si="119"/>
        <v>0</v>
      </c>
      <c r="T1064" s="26">
        <f t="shared" si="114"/>
        <v>0</v>
      </c>
      <c r="U1064" s="26">
        <f t="shared" si="115"/>
        <v>0</v>
      </c>
      <c r="V1064" s="26">
        <f t="shared" si="116"/>
        <v>0</v>
      </c>
      <c r="W1064" s="26">
        <f t="shared" si="117"/>
        <v>0</v>
      </c>
      <c r="X1064" s="26">
        <f t="shared" si="118"/>
        <v>0</v>
      </c>
    </row>
    <row r="1065" spans="1:24">
      <c r="A1065" s="27" t="s">
        <v>3773</v>
      </c>
      <c r="B1065" s="27">
        <v>2</v>
      </c>
      <c r="C1065" s="27">
        <v>2.92</v>
      </c>
      <c r="D1065" s="27">
        <v>10.2899998426437</v>
      </c>
      <c r="E1065" s="163" t="s">
        <v>5209</v>
      </c>
      <c r="F1065" s="28" t="s">
        <v>2278</v>
      </c>
      <c r="G1065" s="29" t="s">
        <v>1402</v>
      </c>
      <c r="H1065" s="9" t="s">
        <v>8</v>
      </c>
      <c r="I1065" s="9">
        <v>2</v>
      </c>
      <c r="J1065" s="27">
        <v>2</v>
      </c>
      <c r="K1065" s="27">
        <v>2</v>
      </c>
      <c r="L1065" s="27">
        <v>2</v>
      </c>
      <c r="M1065" s="27">
        <v>2</v>
      </c>
      <c r="N1065" s="27">
        <f t="shared" si="113"/>
        <v>1</v>
      </c>
      <c r="O1065" s="9">
        <v>2</v>
      </c>
      <c r="P1065" s="9">
        <v>1</v>
      </c>
      <c r="Q1065" s="9">
        <v>1</v>
      </c>
      <c r="R1065" s="9">
        <v>1</v>
      </c>
      <c r="S1065" s="26">
        <f t="shared" si="119"/>
        <v>0</v>
      </c>
      <c r="T1065" s="26">
        <f t="shared" si="114"/>
        <v>0</v>
      </c>
      <c r="U1065" s="26">
        <f t="shared" si="115"/>
        <v>0</v>
      </c>
      <c r="V1065" s="26">
        <f t="shared" si="116"/>
        <v>0</v>
      </c>
      <c r="W1065" s="26">
        <f t="shared" si="117"/>
        <v>0</v>
      </c>
      <c r="X1065" s="26">
        <f t="shared" si="118"/>
        <v>0</v>
      </c>
    </row>
    <row r="1066" spans="1:24">
      <c r="A1066" s="27" t="s">
        <v>3774</v>
      </c>
      <c r="B1066" s="27">
        <v>2</v>
      </c>
      <c r="C1066" s="27">
        <v>2.2000000000000002</v>
      </c>
      <c r="D1066" s="27">
        <v>5.2629999816417703</v>
      </c>
      <c r="E1066" s="163" t="s">
        <v>5236</v>
      </c>
      <c r="F1066" s="28" t="s">
        <v>2279</v>
      </c>
      <c r="G1066" s="29" t="s">
        <v>674</v>
      </c>
      <c r="H1066" s="9" t="s">
        <v>8</v>
      </c>
      <c r="I1066" s="9">
        <v>2</v>
      </c>
      <c r="J1066" s="27"/>
      <c r="K1066" s="27"/>
      <c r="L1066" s="27"/>
      <c r="M1066" s="27"/>
      <c r="N1066" s="27" t="e">
        <f t="shared" si="113"/>
        <v>#DIV/0!</v>
      </c>
      <c r="O1066" s="9"/>
      <c r="P1066" s="9"/>
      <c r="Q1066" s="9"/>
      <c r="R1066" s="9"/>
      <c r="S1066" s="26">
        <f t="shared" si="119"/>
        <v>0</v>
      </c>
      <c r="T1066" s="26">
        <f t="shared" si="114"/>
        <v>0</v>
      </c>
      <c r="U1066" s="26">
        <f t="shared" si="115"/>
        <v>0</v>
      </c>
      <c r="V1066" s="26">
        <f t="shared" si="116"/>
        <v>0</v>
      </c>
      <c r="W1066" s="26">
        <f t="shared" si="117"/>
        <v>0</v>
      </c>
      <c r="X1066" s="26">
        <f t="shared" si="118"/>
        <v>0</v>
      </c>
    </row>
    <row r="1067" spans="1:24">
      <c r="A1067" s="27" t="s">
        <v>3775</v>
      </c>
      <c r="B1067" s="27">
        <v>2</v>
      </c>
      <c r="C1067" s="27">
        <v>2.19</v>
      </c>
      <c r="D1067" s="27">
        <v>2.13699992746115</v>
      </c>
      <c r="E1067" s="163" t="s">
        <v>5312</v>
      </c>
      <c r="F1067" s="28" t="s">
        <v>2280</v>
      </c>
      <c r="G1067" s="29" t="s">
        <v>675</v>
      </c>
      <c r="H1067" s="9" t="s">
        <v>8</v>
      </c>
      <c r="I1067" s="9">
        <v>1</v>
      </c>
      <c r="J1067" s="27"/>
      <c r="K1067" s="27"/>
      <c r="L1067" s="27">
        <v>2</v>
      </c>
      <c r="M1067" s="27">
        <v>2</v>
      </c>
      <c r="N1067" s="27" t="e">
        <f t="shared" si="113"/>
        <v>#DIV/0!</v>
      </c>
      <c r="O1067" s="9"/>
      <c r="P1067" s="9"/>
      <c r="Q1067" s="9">
        <v>1</v>
      </c>
      <c r="R1067" s="9">
        <v>1</v>
      </c>
      <c r="S1067" s="26">
        <f t="shared" si="119"/>
        <v>0</v>
      </c>
      <c r="T1067" s="26">
        <f t="shared" si="114"/>
        <v>0</v>
      </c>
      <c r="U1067" s="26">
        <f t="shared" si="115"/>
        <v>0</v>
      </c>
      <c r="V1067" s="26">
        <f t="shared" si="116"/>
        <v>0</v>
      </c>
      <c r="W1067" s="26">
        <f t="shared" si="117"/>
        <v>0</v>
      </c>
      <c r="X1067" s="26">
        <f t="shared" si="118"/>
        <v>0</v>
      </c>
    </row>
    <row r="1068" spans="1:24">
      <c r="A1068" s="27" t="s">
        <v>3776</v>
      </c>
      <c r="B1068" s="27">
        <v>2</v>
      </c>
      <c r="C1068" s="27">
        <v>2.0299999999999998</v>
      </c>
      <c r="D1068" s="27">
        <v>2.9260000213980701</v>
      </c>
      <c r="E1068" s="163" t="s">
        <v>5237</v>
      </c>
      <c r="F1068" s="28" t="s">
        <v>2281</v>
      </c>
      <c r="G1068" s="29" t="s">
        <v>2269</v>
      </c>
      <c r="H1068" s="9" t="s">
        <v>8</v>
      </c>
      <c r="I1068" s="9">
        <v>1</v>
      </c>
      <c r="J1068" s="27"/>
      <c r="K1068" s="27">
        <v>2</v>
      </c>
      <c r="L1068" s="27"/>
      <c r="M1068" s="27"/>
      <c r="N1068" s="27" t="e">
        <f t="shared" si="113"/>
        <v>#DIV/0!</v>
      </c>
      <c r="O1068" s="9"/>
      <c r="P1068" s="9">
        <v>1</v>
      </c>
      <c r="Q1068" s="9"/>
      <c r="R1068" s="9"/>
      <c r="S1068" s="26">
        <f t="shared" si="119"/>
        <v>0</v>
      </c>
      <c r="T1068" s="26">
        <f t="shared" si="114"/>
        <v>0</v>
      </c>
      <c r="U1068" s="26">
        <f t="shared" si="115"/>
        <v>0</v>
      </c>
      <c r="V1068" s="26">
        <f t="shared" si="116"/>
        <v>0</v>
      </c>
      <c r="W1068" s="26">
        <f t="shared" si="117"/>
        <v>0</v>
      </c>
      <c r="X1068" s="26">
        <f t="shared" si="118"/>
        <v>0</v>
      </c>
    </row>
    <row r="1069" spans="1:24">
      <c r="A1069" s="27" t="s">
        <v>3777</v>
      </c>
      <c r="B1069" s="27">
        <v>2</v>
      </c>
      <c r="C1069" s="27">
        <v>2.0099999999999998</v>
      </c>
      <c r="D1069" s="27">
        <v>5.0560001283884004</v>
      </c>
      <c r="E1069" s="163" t="s">
        <v>5313</v>
      </c>
      <c r="F1069" s="28" t="s">
        <v>2282</v>
      </c>
      <c r="G1069" s="29" t="s">
        <v>2270</v>
      </c>
      <c r="H1069" s="9" t="s">
        <v>8</v>
      </c>
      <c r="I1069" s="9">
        <v>1</v>
      </c>
      <c r="J1069" s="27"/>
      <c r="K1069" s="27"/>
      <c r="L1069" s="27"/>
      <c r="M1069" s="27">
        <v>2</v>
      </c>
      <c r="N1069" s="27" t="e">
        <f t="shared" si="113"/>
        <v>#DIV/0!</v>
      </c>
      <c r="O1069" s="9"/>
      <c r="P1069" s="9"/>
      <c r="Q1069" s="9"/>
      <c r="R1069" s="9">
        <v>1</v>
      </c>
      <c r="S1069" s="26">
        <f t="shared" si="119"/>
        <v>0</v>
      </c>
      <c r="T1069" s="26">
        <f t="shared" si="114"/>
        <v>0</v>
      </c>
      <c r="U1069" s="26">
        <f t="shared" si="115"/>
        <v>0</v>
      </c>
      <c r="V1069" s="26">
        <f t="shared" si="116"/>
        <v>0</v>
      </c>
      <c r="W1069" s="26">
        <f t="shared" si="117"/>
        <v>0</v>
      </c>
      <c r="X1069" s="26">
        <f t="shared" si="118"/>
        <v>0</v>
      </c>
    </row>
    <row r="1070" spans="1:24">
      <c r="A1070" s="27" t="s">
        <v>3778</v>
      </c>
      <c r="B1070" s="27">
        <v>2</v>
      </c>
      <c r="C1070" s="27">
        <v>2</v>
      </c>
      <c r="D1070" s="27">
        <v>2.6459999382495898</v>
      </c>
      <c r="E1070" s="163" t="s">
        <v>5238</v>
      </c>
      <c r="F1070" s="28" t="s">
        <v>2283</v>
      </c>
      <c r="G1070" s="29" t="s">
        <v>2271</v>
      </c>
      <c r="H1070" s="9" t="s">
        <v>8</v>
      </c>
      <c r="I1070" s="9">
        <v>1</v>
      </c>
      <c r="J1070" s="27">
        <v>2</v>
      </c>
      <c r="K1070" s="27"/>
      <c r="L1070" s="27"/>
      <c r="M1070" s="27"/>
      <c r="N1070" s="27" t="e">
        <f t="shared" si="113"/>
        <v>#DIV/0!</v>
      </c>
      <c r="O1070" s="9">
        <v>1</v>
      </c>
      <c r="P1070" s="9"/>
      <c r="Q1070" s="9"/>
      <c r="R1070" s="9"/>
      <c r="S1070" s="26">
        <f t="shared" si="119"/>
        <v>0</v>
      </c>
      <c r="T1070" s="26">
        <f t="shared" si="114"/>
        <v>0</v>
      </c>
      <c r="U1070" s="26">
        <f t="shared" si="115"/>
        <v>0</v>
      </c>
      <c r="V1070" s="26">
        <f t="shared" si="116"/>
        <v>0</v>
      </c>
      <c r="W1070" s="26">
        <f t="shared" si="117"/>
        <v>0</v>
      </c>
      <c r="X1070" s="26">
        <f t="shared" si="118"/>
        <v>0</v>
      </c>
    </row>
    <row r="1071" spans="1:24">
      <c r="A1071" s="27" t="s">
        <v>3779</v>
      </c>
      <c r="B1071" s="27">
        <v>2</v>
      </c>
      <c r="C1071" s="27">
        <v>2</v>
      </c>
      <c r="D1071" s="27">
        <v>1.0329999960959</v>
      </c>
      <c r="E1071" s="163" t="s">
        <v>5314</v>
      </c>
      <c r="F1071" s="28" t="s">
        <v>2290</v>
      </c>
      <c r="G1071" s="29" t="s">
        <v>2291</v>
      </c>
      <c r="H1071" s="9" t="s">
        <v>8</v>
      </c>
      <c r="I1071" s="9">
        <v>1</v>
      </c>
      <c r="J1071" s="27"/>
      <c r="K1071" s="27"/>
      <c r="L1071" s="27">
        <v>2</v>
      </c>
      <c r="M1071" s="27"/>
      <c r="N1071" s="27" t="e">
        <f t="shared" si="113"/>
        <v>#DIV/0!</v>
      </c>
      <c r="O1071" s="9"/>
      <c r="P1071" s="9"/>
      <c r="Q1071" s="9">
        <v>1</v>
      </c>
      <c r="R1071" s="9"/>
      <c r="S1071" s="26">
        <f t="shared" si="119"/>
        <v>0</v>
      </c>
      <c r="T1071" s="26">
        <f t="shared" si="114"/>
        <v>0</v>
      </c>
      <c r="U1071" s="26">
        <f t="shared" si="115"/>
        <v>0</v>
      </c>
      <c r="V1071" s="26">
        <f t="shared" si="116"/>
        <v>0</v>
      </c>
      <c r="W1071" s="26">
        <f t="shared" si="117"/>
        <v>0</v>
      </c>
      <c r="X1071" s="26">
        <f t="shared" si="118"/>
        <v>0</v>
      </c>
    </row>
    <row r="1072" spans="1:24">
      <c r="A1072" s="27" t="s">
        <v>3780</v>
      </c>
      <c r="B1072" s="27">
        <v>2</v>
      </c>
      <c r="C1072" s="27">
        <v>2</v>
      </c>
      <c r="D1072" s="27">
        <v>2.77299992740154</v>
      </c>
      <c r="E1072" s="163" t="s">
        <v>5239</v>
      </c>
      <c r="F1072" s="28" t="s">
        <v>2294</v>
      </c>
      <c r="G1072" s="29" t="s">
        <v>2284</v>
      </c>
      <c r="H1072" s="9" t="s">
        <v>8</v>
      </c>
      <c r="I1072" s="9">
        <v>1</v>
      </c>
      <c r="J1072" s="27">
        <v>1.64</v>
      </c>
      <c r="K1072" s="27">
        <v>2</v>
      </c>
      <c r="L1072" s="27"/>
      <c r="M1072" s="27"/>
      <c r="N1072" s="27" t="e">
        <f t="shared" si="113"/>
        <v>#DIV/0!</v>
      </c>
      <c r="O1072" s="9">
        <v>1</v>
      </c>
      <c r="P1072" s="9">
        <v>1</v>
      </c>
      <c r="Q1072" s="9"/>
      <c r="R1072" s="9"/>
      <c r="S1072" s="26">
        <f t="shared" si="119"/>
        <v>0</v>
      </c>
      <c r="T1072" s="26">
        <f t="shared" si="114"/>
        <v>0</v>
      </c>
      <c r="U1072" s="26">
        <f t="shared" si="115"/>
        <v>0</v>
      </c>
      <c r="V1072" s="26">
        <f t="shared" si="116"/>
        <v>0</v>
      </c>
      <c r="W1072" s="26">
        <f t="shared" si="117"/>
        <v>0</v>
      </c>
      <c r="X1072" s="26">
        <f t="shared" si="118"/>
        <v>0</v>
      </c>
    </row>
    <row r="1073" spans="1:24">
      <c r="A1073" s="27" t="s">
        <v>3781</v>
      </c>
      <c r="B1073" s="27">
        <v>2</v>
      </c>
      <c r="C1073" s="27">
        <v>2</v>
      </c>
      <c r="D1073" s="27">
        <v>2.3879999294877101</v>
      </c>
      <c r="E1073" s="163" t="s">
        <v>5315</v>
      </c>
      <c r="F1073" s="28" t="s">
        <v>2285</v>
      </c>
      <c r="G1073" s="29" t="s">
        <v>611</v>
      </c>
      <c r="H1073" s="9" t="s">
        <v>8</v>
      </c>
      <c r="I1073" s="9">
        <v>1</v>
      </c>
      <c r="J1073" s="27"/>
      <c r="K1073" s="27"/>
      <c r="L1073" s="27"/>
      <c r="M1073" s="27">
        <v>2</v>
      </c>
      <c r="N1073" s="27" t="e">
        <f t="shared" si="113"/>
        <v>#DIV/0!</v>
      </c>
      <c r="O1073" s="9"/>
      <c r="P1073" s="9"/>
      <c r="Q1073" s="9"/>
      <c r="R1073" s="9">
        <v>1</v>
      </c>
      <c r="S1073" s="26">
        <f t="shared" si="119"/>
        <v>0</v>
      </c>
      <c r="T1073" s="26">
        <f t="shared" si="114"/>
        <v>0</v>
      </c>
      <c r="U1073" s="26">
        <f t="shared" si="115"/>
        <v>0</v>
      </c>
      <c r="V1073" s="26">
        <f t="shared" si="116"/>
        <v>0</v>
      </c>
      <c r="W1073" s="26">
        <f t="shared" si="117"/>
        <v>0</v>
      </c>
      <c r="X1073" s="26">
        <f t="shared" si="118"/>
        <v>0</v>
      </c>
    </row>
    <row r="1074" spans="1:24">
      <c r="A1074" s="27" t="s">
        <v>3782</v>
      </c>
      <c r="B1074" s="27">
        <v>2</v>
      </c>
      <c r="C1074" s="27">
        <v>2</v>
      </c>
      <c r="D1074" s="27">
        <v>7.3849998414516396</v>
      </c>
      <c r="E1074" s="163" t="s">
        <v>5195</v>
      </c>
      <c r="F1074" s="28" t="s">
        <v>2286</v>
      </c>
      <c r="G1074" s="29" t="s">
        <v>676</v>
      </c>
      <c r="H1074" s="9" t="s">
        <v>8</v>
      </c>
      <c r="I1074" s="9">
        <v>1</v>
      </c>
      <c r="J1074" s="27"/>
      <c r="K1074" s="27">
        <v>1.1599999999999999</v>
      </c>
      <c r="L1074" s="27"/>
      <c r="M1074" s="27">
        <v>2</v>
      </c>
      <c r="N1074" s="27">
        <f t="shared" si="113"/>
        <v>0.57999999999999996</v>
      </c>
      <c r="O1074" s="9"/>
      <c r="P1074" s="9">
        <v>1</v>
      </c>
      <c r="Q1074" s="9"/>
      <c r="R1074" s="9">
        <v>1</v>
      </c>
      <c r="S1074" s="26">
        <f t="shared" si="119"/>
        <v>0</v>
      </c>
      <c r="T1074" s="26">
        <f t="shared" si="114"/>
        <v>0</v>
      </c>
      <c r="U1074" s="26">
        <f t="shared" si="115"/>
        <v>0</v>
      </c>
      <c r="V1074" s="26">
        <f t="shared" si="116"/>
        <v>0</v>
      </c>
      <c r="W1074" s="26">
        <f t="shared" si="117"/>
        <v>0</v>
      </c>
      <c r="X1074" s="26">
        <f t="shared" si="118"/>
        <v>0</v>
      </c>
    </row>
    <row r="1075" spans="1:24">
      <c r="A1075" s="27" t="s">
        <v>3783</v>
      </c>
      <c r="B1075" s="27">
        <v>2</v>
      </c>
      <c r="C1075" s="27">
        <v>2</v>
      </c>
      <c r="D1075" s="27">
        <v>13.5800004005432</v>
      </c>
      <c r="E1075" s="163" t="s">
        <v>5316</v>
      </c>
      <c r="F1075" s="28" t="s">
        <v>2292</v>
      </c>
      <c r="G1075" s="29" t="s">
        <v>2288</v>
      </c>
      <c r="H1075" s="9" t="s">
        <v>8</v>
      </c>
      <c r="I1075" s="9">
        <v>1</v>
      </c>
      <c r="J1075" s="27"/>
      <c r="K1075" s="27"/>
      <c r="L1075" s="27">
        <v>2</v>
      </c>
      <c r="M1075" s="27">
        <v>2</v>
      </c>
      <c r="N1075" s="27" t="e">
        <f t="shared" si="113"/>
        <v>#DIV/0!</v>
      </c>
      <c r="O1075" s="9"/>
      <c r="P1075" s="9"/>
      <c r="Q1075" s="9">
        <v>1</v>
      </c>
      <c r="R1075" s="9">
        <v>1</v>
      </c>
      <c r="S1075" s="26">
        <f t="shared" si="119"/>
        <v>0</v>
      </c>
      <c r="T1075" s="26">
        <f t="shared" si="114"/>
        <v>0</v>
      </c>
      <c r="U1075" s="26">
        <f t="shared" si="115"/>
        <v>0</v>
      </c>
      <c r="V1075" s="26">
        <f t="shared" si="116"/>
        <v>0</v>
      </c>
      <c r="W1075" s="26">
        <f t="shared" si="117"/>
        <v>0</v>
      </c>
      <c r="X1075" s="26">
        <f t="shared" si="118"/>
        <v>0</v>
      </c>
    </row>
    <row r="1076" spans="1:24">
      <c r="A1076" s="27" t="s">
        <v>3784</v>
      </c>
      <c r="B1076" s="27">
        <v>2</v>
      </c>
      <c r="C1076" s="27">
        <v>2</v>
      </c>
      <c r="D1076" s="27">
        <v>2.8449999168515201</v>
      </c>
      <c r="E1076" s="163" t="s">
        <v>5317</v>
      </c>
      <c r="F1076" s="28" t="s">
        <v>2293</v>
      </c>
      <c r="G1076" s="29" t="s">
        <v>2287</v>
      </c>
      <c r="H1076" s="9" t="s">
        <v>8</v>
      </c>
      <c r="I1076" s="9">
        <v>1</v>
      </c>
      <c r="J1076" s="27"/>
      <c r="K1076" s="27"/>
      <c r="L1076" s="27"/>
      <c r="M1076" s="27">
        <v>2</v>
      </c>
      <c r="N1076" s="27" t="e">
        <f t="shared" si="113"/>
        <v>#DIV/0!</v>
      </c>
      <c r="O1076" s="9"/>
      <c r="P1076" s="9"/>
      <c r="Q1076" s="9"/>
      <c r="R1076" s="9">
        <v>1</v>
      </c>
      <c r="S1076" s="26">
        <f t="shared" si="119"/>
        <v>0</v>
      </c>
      <c r="T1076" s="26">
        <f t="shared" si="114"/>
        <v>0</v>
      </c>
      <c r="U1076" s="26">
        <f t="shared" si="115"/>
        <v>0</v>
      </c>
      <c r="V1076" s="26">
        <f t="shared" si="116"/>
        <v>0</v>
      </c>
      <c r="W1076" s="26">
        <f t="shared" si="117"/>
        <v>0</v>
      </c>
      <c r="X1076" s="26">
        <f t="shared" si="118"/>
        <v>0</v>
      </c>
    </row>
    <row r="1077" spans="1:24">
      <c r="A1077" s="27" t="s">
        <v>3785</v>
      </c>
      <c r="B1077" s="27">
        <v>2</v>
      </c>
      <c r="C1077" s="27">
        <v>2</v>
      </c>
      <c r="D1077" s="27">
        <v>2.7030000463128099</v>
      </c>
      <c r="E1077" s="163" t="s">
        <v>5318</v>
      </c>
      <c r="F1077" s="28" t="s">
        <v>41</v>
      </c>
      <c r="G1077" s="29" t="s">
        <v>677</v>
      </c>
      <c r="H1077" s="9" t="s">
        <v>8</v>
      </c>
      <c r="I1077" s="9">
        <v>1</v>
      </c>
      <c r="J1077" s="27"/>
      <c r="K1077" s="27"/>
      <c r="L1077" s="27"/>
      <c r="M1077" s="27">
        <v>2</v>
      </c>
      <c r="N1077" s="27" t="e">
        <f t="shared" si="113"/>
        <v>#DIV/0!</v>
      </c>
      <c r="O1077" s="9"/>
      <c r="P1077" s="9"/>
      <c r="Q1077" s="9"/>
      <c r="R1077" s="9">
        <v>1</v>
      </c>
      <c r="S1077" s="26">
        <f t="shared" si="119"/>
        <v>0</v>
      </c>
      <c r="T1077" s="26">
        <f t="shared" si="114"/>
        <v>0</v>
      </c>
      <c r="U1077" s="26">
        <f t="shared" si="115"/>
        <v>0</v>
      </c>
      <c r="V1077" s="26">
        <f t="shared" si="116"/>
        <v>0</v>
      </c>
      <c r="W1077" s="26">
        <f t="shared" si="117"/>
        <v>0</v>
      </c>
      <c r="X1077" s="26">
        <f t="shared" si="118"/>
        <v>0</v>
      </c>
    </row>
    <row r="1078" spans="1:24">
      <c r="A1078" s="27" t="s">
        <v>3786</v>
      </c>
      <c r="B1078" s="27">
        <v>2</v>
      </c>
      <c r="C1078" s="27">
        <v>2</v>
      </c>
      <c r="D1078" s="27">
        <v>2.0050000399351098</v>
      </c>
      <c r="E1078" s="163" t="s">
        <v>5319</v>
      </c>
      <c r="F1078" s="28" t="s">
        <v>2304</v>
      </c>
      <c r="G1078" s="29" t="s">
        <v>2305</v>
      </c>
      <c r="H1078" s="9" t="s">
        <v>8</v>
      </c>
      <c r="I1078" s="9">
        <v>1</v>
      </c>
      <c r="J1078" s="27"/>
      <c r="K1078" s="27"/>
      <c r="L1078" s="27">
        <v>2</v>
      </c>
      <c r="M1078" s="27"/>
      <c r="N1078" s="27" t="e">
        <f t="shared" si="113"/>
        <v>#DIV/0!</v>
      </c>
      <c r="O1078" s="9"/>
      <c r="P1078" s="9"/>
      <c r="Q1078" s="9">
        <v>1</v>
      </c>
      <c r="R1078" s="9"/>
      <c r="S1078" s="26">
        <f t="shared" si="119"/>
        <v>0</v>
      </c>
      <c r="T1078" s="26">
        <f t="shared" si="114"/>
        <v>0</v>
      </c>
      <c r="U1078" s="26">
        <f t="shared" si="115"/>
        <v>0</v>
      </c>
      <c r="V1078" s="26">
        <f t="shared" si="116"/>
        <v>0</v>
      </c>
      <c r="W1078" s="26">
        <f t="shared" si="117"/>
        <v>0</v>
      </c>
      <c r="X1078" s="26">
        <f t="shared" si="118"/>
        <v>0</v>
      </c>
    </row>
    <row r="1079" spans="1:24">
      <c r="A1079" s="27" t="s">
        <v>3787</v>
      </c>
      <c r="B1079" s="27">
        <v>2</v>
      </c>
      <c r="C1079" s="27">
        <v>2</v>
      </c>
      <c r="D1079" s="27">
        <v>2.4480000138282798</v>
      </c>
      <c r="E1079" s="163" t="s">
        <v>5240</v>
      </c>
      <c r="F1079" s="28" t="s">
        <v>2321</v>
      </c>
      <c r="G1079" s="29" t="s">
        <v>2306</v>
      </c>
      <c r="H1079" s="9" t="s">
        <v>8</v>
      </c>
      <c r="I1079" s="9">
        <v>1</v>
      </c>
      <c r="J1079" s="27"/>
      <c r="K1079" s="27">
        <v>2</v>
      </c>
      <c r="L1079" s="27"/>
      <c r="M1079" s="27"/>
      <c r="N1079" s="27" t="e">
        <f t="shared" si="113"/>
        <v>#DIV/0!</v>
      </c>
      <c r="O1079" s="9"/>
      <c r="P1079" s="9">
        <v>1</v>
      </c>
      <c r="Q1079" s="9"/>
      <c r="R1079" s="9"/>
      <c r="S1079" s="26">
        <f t="shared" si="119"/>
        <v>0</v>
      </c>
      <c r="T1079" s="26">
        <f t="shared" si="114"/>
        <v>0</v>
      </c>
      <c r="U1079" s="26">
        <f t="shared" si="115"/>
        <v>0</v>
      </c>
      <c r="V1079" s="26">
        <f t="shared" si="116"/>
        <v>0</v>
      </c>
      <c r="W1079" s="26">
        <f t="shared" si="117"/>
        <v>0</v>
      </c>
      <c r="X1079" s="26">
        <f t="shared" si="118"/>
        <v>0</v>
      </c>
    </row>
    <row r="1080" spans="1:24">
      <c r="A1080" s="27" t="s">
        <v>3788</v>
      </c>
      <c r="B1080" s="27">
        <v>2</v>
      </c>
      <c r="C1080" s="27">
        <v>2</v>
      </c>
      <c r="D1080" s="27">
        <v>1.94899998605251</v>
      </c>
      <c r="E1080" s="163" t="s">
        <v>5320</v>
      </c>
      <c r="F1080" s="28" t="s">
        <v>2308</v>
      </c>
      <c r="G1080" s="29" t="s">
        <v>2307</v>
      </c>
      <c r="H1080" s="9" t="s">
        <v>8</v>
      </c>
      <c r="I1080" s="9">
        <v>1</v>
      </c>
      <c r="J1080" s="27"/>
      <c r="K1080" s="27"/>
      <c r="L1080" s="27">
        <v>2</v>
      </c>
      <c r="M1080" s="27"/>
      <c r="N1080" s="27" t="e">
        <f t="shared" si="113"/>
        <v>#DIV/0!</v>
      </c>
      <c r="O1080" s="9"/>
      <c r="P1080" s="9"/>
      <c r="Q1080" s="9">
        <v>1</v>
      </c>
      <c r="R1080" s="9"/>
      <c r="S1080" s="26">
        <f t="shared" si="119"/>
        <v>0</v>
      </c>
      <c r="T1080" s="26">
        <f t="shared" si="114"/>
        <v>0</v>
      </c>
      <c r="U1080" s="26">
        <f t="shared" si="115"/>
        <v>0</v>
      </c>
      <c r="V1080" s="26">
        <f t="shared" si="116"/>
        <v>0</v>
      </c>
      <c r="W1080" s="26">
        <f t="shared" si="117"/>
        <v>0</v>
      </c>
      <c r="X1080" s="26">
        <f t="shared" si="118"/>
        <v>0</v>
      </c>
    </row>
    <row r="1081" spans="1:24">
      <c r="A1081" s="27" t="s">
        <v>3789</v>
      </c>
      <c r="B1081" s="27">
        <v>2</v>
      </c>
      <c r="C1081" s="27">
        <v>2</v>
      </c>
      <c r="D1081" s="27">
        <v>1.43200000748038</v>
      </c>
      <c r="E1081" s="163" t="s">
        <v>5241</v>
      </c>
      <c r="F1081" s="28" t="s">
        <v>2295</v>
      </c>
      <c r="G1081" s="29" t="s">
        <v>2296</v>
      </c>
      <c r="H1081" s="9" t="s">
        <v>8</v>
      </c>
      <c r="I1081" s="9">
        <v>1</v>
      </c>
      <c r="J1081" s="27"/>
      <c r="K1081" s="27">
        <v>2</v>
      </c>
      <c r="L1081" s="27"/>
      <c r="M1081" s="27"/>
      <c r="N1081" s="27" t="e">
        <f t="shared" si="113"/>
        <v>#DIV/0!</v>
      </c>
      <c r="O1081" s="9"/>
      <c r="P1081" s="9">
        <v>1</v>
      </c>
      <c r="Q1081" s="9"/>
      <c r="R1081" s="9"/>
      <c r="S1081" s="26">
        <f t="shared" si="119"/>
        <v>0</v>
      </c>
      <c r="T1081" s="26">
        <f t="shared" si="114"/>
        <v>0</v>
      </c>
      <c r="U1081" s="26">
        <f t="shared" si="115"/>
        <v>0</v>
      </c>
      <c r="V1081" s="26">
        <f t="shared" si="116"/>
        <v>0</v>
      </c>
      <c r="W1081" s="26">
        <f t="shared" si="117"/>
        <v>0</v>
      </c>
      <c r="X1081" s="26">
        <f t="shared" si="118"/>
        <v>0</v>
      </c>
    </row>
    <row r="1082" spans="1:24">
      <c r="A1082" s="27" t="s">
        <v>3790</v>
      </c>
      <c r="B1082" s="27">
        <v>2</v>
      </c>
      <c r="C1082" s="27">
        <v>2</v>
      </c>
      <c r="D1082" s="27">
        <v>3.49900014698505</v>
      </c>
      <c r="E1082" s="163" t="s">
        <v>5242</v>
      </c>
      <c r="F1082" s="28" t="s">
        <v>2297</v>
      </c>
      <c r="G1082" s="29" t="s">
        <v>678</v>
      </c>
      <c r="H1082" s="9" t="s">
        <v>8</v>
      </c>
      <c r="I1082" s="9">
        <v>1</v>
      </c>
      <c r="J1082" s="27"/>
      <c r="K1082" s="27">
        <v>2</v>
      </c>
      <c r="L1082" s="27"/>
      <c r="M1082" s="27"/>
      <c r="N1082" s="27" t="e">
        <f t="shared" si="113"/>
        <v>#DIV/0!</v>
      </c>
      <c r="O1082" s="9"/>
      <c r="P1082" s="9">
        <v>1</v>
      </c>
      <c r="Q1082" s="9"/>
      <c r="R1082" s="9"/>
      <c r="S1082" s="26">
        <f t="shared" si="119"/>
        <v>0</v>
      </c>
      <c r="T1082" s="26">
        <f t="shared" si="114"/>
        <v>0</v>
      </c>
      <c r="U1082" s="26">
        <f t="shared" si="115"/>
        <v>0</v>
      </c>
      <c r="V1082" s="26">
        <f t="shared" si="116"/>
        <v>0</v>
      </c>
      <c r="W1082" s="26">
        <f t="shared" si="117"/>
        <v>0</v>
      </c>
      <c r="X1082" s="26">
        <f t="shared" si="118"/>
        <v>0</v>
      </c>
    </row>
    <row r="1083" spans="1:24">
      <c r="A1083" s="27" t="s">
        <v>3791</v>
      </c>
      <c r="B1083" s="27">
        <v>2</v>
      </c>
      <c r="C1083" s="27">
        <v>2</v>
      </c>
      <c r="D1083" s="27">
        <v>4.6149998903274501</v>
      </c>
      <c r="E1083" s="163" t="s">
        <v>5321</v>
      </c>
      <c r="F1083" s="28" t="s">
        <v>2298</v>
      </c>
      <c r="G1083" s="29" t="s">
        <v>679</v>
      </c>
      <c r="H1083" s="9" t="s">
        <v>8</v>
      </c>
      <c r="I1083" s="9">
        <v>1</v>
      </c>
      <c r="J1083" s="27"/>
      <c r="K1083" s="27"/>
      <c r="L1083" s="27"/>
      <c r="M1083" s="27">
        <v>2</v>
      </c>
      <c r="N1083" s="27" t="e">
        <f t="shared" si="113"/>
        <v>#DIV/0!</v>
      </c>
      <c r="O1083" s="9"/>
      <c r="P1083" s="9"/>
      <c r="Q1083" s="9"/>
      <c r="R1083" s="9">
        <v>1</v>
      </c>
      <c r="S1083" s="26">
        <f t="shared" si="119"/>
        <v>0</v>
      </c>
      <c r="T1083" s="26">
        <f t="shared" si="114"/>
        <v>0</v>
      </c>
      <c r="U1083" s="26">
        <f t="shared" si="115"/>
        <v>0</v>
      </c>
      <c r="V1083" s="26">
        <f t="shared" si="116"/>
        <v>0</v>
      </c>
      <c r="W1083" s="26">
        <f t="shared" si="117"/>
        <v>0</v>
      </c>
      <c r="X1083" s="26">
        <f t="shared" si="118"/>
        <v>0</v>
      </c>
    </row>
    <row r="1084" spans="1:24">
      <c r="A1084" s="27" t="s">
        <v>3792</v>
      </c>
      <c r="B1084" s="27">
        <v>2</v>
      </c>
      <c r="C1084" s="27">
        <v>2</v>
      </c>
      <c r="D1084" s="27">
        <v>2.7100000530481299</v>
      </c>
      <c r="E1084" s="163" t="s">
        <v>5243</v>
      </c>
      <c r="F1084" s="28" t="s">
        <v>2299</v>
      </c>
      <c r="G1084" s="29" t="s">
        <v>2300</v>
      </c>
      <c r="H1084" s="9" t="s">
        <v>8</v>
      </c>
      <c r="I1084" s="9">
        <v>1</v>
      </c>
      <c r="J1084" s="27"/>
      <c r="K1084" s="27">
        <v>2</v>
      </c>
      <c r="L1084" s="27"/>
      <c r="M1084" s="27"/>
      <c r="N1084" s="27" t="e">
        <f t="shared" si="113"/>
        <v>#DIV/0!</v>
      </c>
      <c r="O1084" s="9"/>
      <c r="P1084" s="9">
        <v>1</v>
      </c>
      <c r="Q1084" s="9"/>
      <c r="R1084" s="9"/>
      <c r="S1084" s="26">
        <f t="shared" si="119"/>
        <v>0</v>
      </c>
      <c r="T1084" s="26">
        <f t="shared" si="114"/>
        <v>0</v>
      </c>
      <c r="U1084" s="26">
        <f t="shared" si="115"/>
        <v>0</v>
      </c>
      <c r="V1084" s="26">
        <f t="shared" si="116"/>
        <v>0</v>
      </c>
      <c r="W1084" s="26">
        <f t="shared" si="117"/>
        <v>0</v>
      </c>
      <c r="X1084" s="26">
        <f t="shared" si="118"/>
        <v>0</v>
      </c>
    </row>
    <row r="1085" spans="1:24">
      <c r="A1085" s="27" t="s">
        <v>3793</v>
      </c>
      <c r="B1085" s="27">
        <v>2</v>
      </c>
      <c r="C1085" s="27">
        <v>2</v>
      </c>
      <c r="D1085" s="27">
        <v>2.42599993944168</v>
      </c>
      <c r="E1085" s="163" t="s">
        <v>5244</v>
      </c>
      <c r="F1085" s="28" t="s">
        <v>2329</v>
      </c>
      <c r="G1085" s="29" t="s">
        <v>2301</v>
      </c>
      <c r="H1085" s="9" t="s">
        <v>8</v>
      </c>
      <c r="I1085" s="9">
        <v>1</v>
      </c>
      <c r="J1085" s="27"/>
      <c r="K1085" s="27">
        <v>2</v>
      </c>
      <c r="L1085" s="27"/>
      <c r="M1085" s="27"/>
      <c r="N1085" s="27" t="e">
        <f t="shared" si="113"/>
        <v>#DIV/0!</v>
      </c>
      <c r="O1085" s="9"/>
      <c r="P1085" s="9">
        <v>1</v>
      </c>
      <c r="Q1085" s="9"/>
      <c r="R1085" s="9"/>
      <c r="S1085" s="26">
        <f t="shared" si="119"/>
        <v>0</v>
      </c>
      <c r="T1085" s="26">
        <f t="shared" si="114"/>
        <v>0</v>
      </c>
      <c r="U1085" s="26">
        <f t="shared" si="115"/>
        <v>0</v>
      </c>
      <c r="V1085" s="26">
        <f t="shared" si="116"/>
        <v>0</v>
      </c>
      <c r="W1085" s="26">
        <f t="shared" si="117"/>
        <v>0</v>
      </c>
      <c r="X1085" s="26">
        <f t="shared" si="118"/>
        <v>0</v>
      </c>
    </row>
    <row r="1086" spans="1:24">
      <c r="A1086" s="27" t="s">
        <v>3794</v>
      </c>
      <c r="B1086" s="27">
        <v>2</v>
      </c>
      <c r="C1086" s="27">
        <v>2</v>
      </c>
      <c r="D1086" s="27">
        <v>2.6429999619722402</v>
      </c>
      <c r="E1086" s="163" t="s">
        <v>5203</v>
      </c>
      <c r="F1086" s="28" t="s">
        <v>2330</v>
      </c>
      <c r="G1086" s="29" t="s">
        <v>680</v>
      </c>
      <c r="H1086" s="9" t="s">
        <v>8</v>
      </c>
      <c r="I1086" s="9">
        <v>1</v>
      </c>
      <c r="J1086" s="27"/>
      <c r="K1086" s="27">
        <v>1.85</v>
      </c>
      <c r="L1086" s="27"/>
      <c r="M1086" s="27">
        <v>2</v>
      </c>
      <c r="N1086" s="27">
        <f t="shared" si="113"/>
        <v>0.92500000000000004</v>
      </c>
      <c r="O1086" s="9"/>
      <c r="P1086" s="9">
        <v>1</v>
      </c>
      <c r="Q1086" s="9"/>
      <c r="R1086" s="9">
        <v>1</v>
      </c>
      <c r="S1086" s="26">
        <f t="shared" si="119"/>
        <v>0</v>
      </c>
      <c r="T1086" s="26">
        <f t="shared" si="114"/>
        <v>0</v>
      </c>
      <c r="U1086" s="26">
        <f t="shared" si="115"/>
        <v>0</v>
      </c>
      <c r="V1086" s="26">
        <f t="shared" si="116"/>
        <v>0</v>
      </c>
      <c r="W1086" s="26">
        <f t="shared" si="117"/>
        <v>0</v>
      </c>
      <c r="X1086" s="26">
        <f t="shared" si="118"/>
        <v>0</v>
      </c>
    </row>
    <row r="1087" spans="1:24">
      <c r="A1087" s="27" t="s">
        <v>3795</v>
      </c>
      <c r="B1087" s="27">
        <v>2</v>
      </c>
      <c r="C1087" s="27">
        <v>2</v>
      </c>
      <c r="D1087" s="27">
        <v>2.7710000053048098</v>
      </c>
      <c r="E1087" s="163" t="s">
        <v>5245</v>
      </c>
      <c r="F1087" s="28" t="s">
        <v>2302</v>
      </c>
      <c r="G1087" s="29" t="s">
        <v>681</v>
      </c>
      <c r="H1087" s="9" t="s">
        <v>8</v>
      </c>
      <c r="I1087" s="9">
        <v>1</v>
      </c>
      <c r="J1087" s="27"/>
      <c r="K1087" s="27">
        <v>2</v>
      </c>
      <c r="L1087" s="27"/>
      <c r="M1087" s="27"/>
      <c r="N1087" s="27" t="e">
        <f t="shared" si="113"/>
        <v>#DIV/0!</v>
      </c>
      <c r="O1087" s="9"/>
      <c r="P1087" s="9">
        <v>1</v>
      </c>
      <c r="Q1087" s="9"/>
      <c r="R1087" s="9"/>
      <c r="S1087" s="26">
        <f t="shared" si="119"/>
        <v>0</v>
      </c>
      <c r="T1087" s="26">
        <f t="shared" si="114"/>
        <v>0</v>
      </c>
      <c r="U1087" s="26">
        <f t="shared" si="115"/>
        <v>0</v>
      </c>
      <c r="V1087" s="26">
        <f t="shared" si="116"/>
        <v>0</v>
      </c>
      <c r="W1087" s="26">
        <f t="shared" si="117"/>
        <v>0</v>
      </c>
      <c r="X1087" s="26">
        <f t="shared" si="118"/>
        <v>0</v>
      </c>
    </row>
    <row r="1088" spans="1:24">
      <c r="A1088" s="27" t="s">
        <v>3796</v>
      </c>
      <c r="B1088" s="27">
        <v>2</v>
      </c>
      <c r="C1088" s="27">
        <v>2</v>
      </c>
      <c r="D1088" s="27">
        <v>2.7820000424981099</v>
      </c>
      <c r="E1088" s="163" t="s">
        <v>5322</v>
      </c>
      <c r="F1088" s="28" t="s">
        <v>2334</v>
      </c>
      <c r="G1088" s="29" t="s">
        <v>2303</v>
      </c>
      <c r="H1088" s="9" t="s">
        <v>8</v>
      </c>
      <c r="I1088" s="9">
        <v>1</v>
      </c>
      <c r="J1088" s="27"/>
      <c r="K1088" s="27"/>
      <c r="L1088" s="27"/>
      <c r="M1088" s="27">
        <v>2</v>
      </c>
      <c r="N1088" s="27" t="e">
        <f t="shared" si="113"/>
        <v>#DIV/0!</v>
      </c>
      <c r="O1088" s="9"/>
      <c r="P1088" s="9"/>
      <c r="Q1088" s="9"/>
      <c r="R1088" s="9">
        <v>1</v>
      </c>
      <c r="S1088" s="26">
        <f t="shared" si="119"/>
        <v>0</v>
      </c>
      <c r="T1088" s="26">
        <f t="shared" si="114"/>
        <v>0</v>
      </c>
      <c r="U1088" s="26">
        <f t="shared" si="115"/>
        <v>0</v>
      </c>
      <c r="V1088" s="26">
        <f t="shared" si="116"/>
        <v>0</v>
      </c>
      <c r="W1088" s="26">
        <f t="shared" si="117"/>
        <v>0</v>
      </c>
      <c r="X1088" s="26">
        <f t="shared" si="118"/>
        <v>0</v>
      </c>
    </row>
    <row r="1089" spans="1:24">
      <c r="A1089" s="27" t="s">
        <v>3797</v>
      </c>
      <c r="B1089" s="27">
        <v>2</v>
      </c>
      <c r="C1089" s="27">
        <v>2</v>
      </c>
      <c r="D1089" s="27">
        <v>1.2419999577105001</v>
      </c>
      <c r="E1089" s="163" t="s">
        <v>5246</v>
      </c>
      <c r="F1089" s="28" t="s">
        <v>2309</v>
      </c>
      <c r="G1089" s="29" t="s">
        <v>682</v>
      </c>
      <c r="H1089" s="9" t="s">
        <v>8</v>
      </c>
      <c r="I1089" s="9">
        <v>1</v>
      </c>
      <c r="J1089" s="27"/>
      <c r="K1089" s="27">
        <v>2</v>
      </c>
      <c r="L1089" s="27"/>
      <c r="M1089" s="27"/>
      <c r="N1089" s="27" t="e">
        <f t="shared" si="113"/>
        <v>#DIV/0!</v>
      </c>
      <c r="O1089" s="9"/>
      <c r="P1089" s="9">
        <v>1</v>
      </c>
      <c r="Q1089" s="9"/>
      <c r="R1089" s="9"/>
      <c r="S1089" s="26">
        <f t="shared" si="119"/>
        <v>0</v>
      </c>
      <c r="T1089" s="26">
        <f t="shared" si="114"/>
        <v>0</v>
      </c>
      <c r="U1089" s="26">
        <f t="shared" si="115"/>
        <v>0</v>
      </c>
      <c r="V1089" s="26">
        <f t="shared" si="116"/>
        <v>0</v>
      </c>
      <c r="W1089" s="26">
        <f t="shared" si="117"/>
        <v>0</v>
      </c>
      <c r="X1089" s="26">
        <f t="shared" si="118"/>
        <v>0</v>
      </c>
    </row>
    <row r="1090" spans="1:24">
      <c r="A1090" s="27" t="s">
        <v>3798</v>
      </c>
      <c r="B1090" s="27">
        <v>2</v>
      </c>
      <c r="C1090" s="27">
        <v>2</v>
      </c>
      <c r="D1090" s="27">
        <v>16.949999332428</v>
      </c>
      <c r="E1090" s="163" t="s">
        <v>5323</v>
      </c>
      <c r="F1090" s="28" t="s">
        <v>2322</v>
      </c>
      <c r="G1090" s="29" t="s">
        <v>2310</v>
      </c>
      <c r="H1090" s="9" t="s">
        <v>8</v>
      </c>
      <c r="I1090" s="9">
        <v>1</v>
      </c>
      <c r="J1090" s="27"/>
      <c r="K1090" s="27"/>
      <c r="L1090" s="27">
        <v>2</v>
      </c>
      <c r="M1090" s="27">
        <v>2</v>
      </c>
      <c r="N1090" s="27" t="e">
        <f t="shared" si="113"/>
        <v>#DIV/0!</v>
      </c>
      <c r="O1090" s="9"/>
      <c r="P1090" s="9"/>
      <c r="Q1090" s="9">
        <v>1</v>
      </c>
      <c r="R1090" s="9">
        <v>1</v>
      </c>
      <c r="S1090" s="26">
        <f t="shared" si="119"/>
        <v>0</v>
      </c>
      <c r="T1090" s="26">
        <f t="shared" si="114"/>
        <v>0</v>
      </c>
      <c r="U1090" s="26">
        <f t="shared" si="115"/>
        <v>0</v>
      </c>
      <c r="V1090" s="26">
        <f t="shared" si="116"/>
        <v>0</v>
      </c>
      <c r="W1090" s="26">
        <f t="shared" si="117"/>
        <v>0</v>
      </c>
      <c r="X1090" s="26">
        <f t="shared" si="118"/>
        <v>0</v>
      </c>
    </row>
    <row r="1091" spans="1:24">
      <c r="A1091" s="27" t="s">
        <v>3799</v>
      </c>
      <c r="B1091" s="27">
        <v>2</v>
      </c>
      <c r="C1091" s="27">
        <v>2</v>
      </c>
      <c r="D1091" s="27">
        <v>4.5609999448060998</v>
      </c>
      <c r="E1091" s="163" t="s">
        <v>5210</v>
      </c>
      <c r="F1091" s="28" t="s">
        <v>2323</v>
      </c>
      <c r="G1091" s="29" t="s">
        <v>2324</v>
      </c>
      <c r="H1091" s="9" t="s">
        <v>8</v>
      </c>
      <c r="I1091" s="9">
        <v>1</v>
      </c>
      <c r="J1091" s="27"/>
      <c r="K1091" s="27">
        <v>2</v>
      </c>
      <c r="L1091" s="27"/>
      <c r="M1091" s="27">
        <v>2</v>
      </c>
      <c r="N1091" s="27">
        <f t="shared" ref="N1091:N1154" si="120">AVERAGE(J1091:K1091)/AVERAGE(L1091:M1091)</f>
        <v>1</v>
      </c>
      <c r="O1091" s="9"/>
      <c r="P1091" s="9">
        <v>1</v>
      </c>
      <c r="Q1091" s="9"/>
      <c r="R1091" s="9">
        <v>1</v>
      </c>
      <c r="S1091" s="26">
        <f t="shared" si="119"/>
        <v>0</v>
      </c>
      <c r="T1091" s="26">
        <f t="shared" ref="T1091:T1154" si="121">COUNTIFS(L1091,"&gt;3.99",M1091,"&gt;3.99",J1091,"",K1091,"")</f>
        <v>0</v>
      </c>
      <c r="U1091" s="26">
        <f t="shared" ref="U1091:U1154" si="122">COUNTIF(S1091:T1091,"1")</f>
        <v>0</v>
      </c>
      <c r="V1091" s="26">
        <f t="shared" ref="V1091:V1154" si="123">COUNTIFS(J1091,"&gt;3.99",K1091,"&gt;3.99",N1091,"&gt;1.999")</f>
        <v>0</v>
      </c>
      <c r="W1091" s="26">
        <f t="shared" ref="W1091:W1154" si="124">COUNTIFS(J1091,"&gt;3.99",K1091,"&gt;3.99",L1091,"",M1091,"")</f>
        <v>0</v>
      </c>
      <c r="X1091" s="26">
        <f t="shared" ref="X1091:X1154" si="125">COUNTIF(V1091:W1091,"1")</f>
        <v>0</v>
      </c>
    </row>
    <row r="1092" spans="1:24">
      <c r="A1092" s="27" t="s">
        <v>3800</v>
      </c>
      <c r="B1092" s="27">
        <v>2</v>
      </c>
      <c r="C1092" s="27">
        <v>2</v>
      </c>
      <c r="D1092" s="27">
        <v>2.9650000855326701</v>
      </c>
      <c r="E1092" s="163" t="s">
        <v>5324</v>
      </c>
      <c r="F1092" s="28" t="s">
        <v>2325</v>
      </c>
      <c r="G1092" s="29" t="s">
        <v>683</v>
      </c>
      <c r="H1092" s="9" t="s">
        <v>8</v>
      </c>
      <c r="I1092" s="9">
        <v>1</v>
      </c>
      <c r="J1092" s="27"/>
      <c r="K1092" s="27"/>
      <c r="L1092" s="27"/>
      <c r="M1092" s="27">
        <v>2</v>
      </c>
      <c r="N1092" s="27" t="e">
        <f t="shared" si="120"/>
        <v>#DIV/0!</v>
      </c>
      <c r="O1092" s="9"/>
      <c r="P1092" s="9"/>
      <c r="Q1092" s="9"/>
      <c r="R1092" s="9">
        <v>1</v>
      </c>
      <c r="S1092" s="26">
        <f t="shared" si="119"/>
        <v>0</v>
      </c>
      <c r="T1092" s="26">
        <f t="shared" si="121"/>
        <v>0</v>
      </c>
      <c r="U1092" s="26">
        <f t="shared" si="122"/>
        <v>0</v>
      </c>
      <c r="V1092" s="26">
        <f t="shared" si="123"/>
        <v>0</v>
      </c>
      <c r="W1092" s="26">
        <f t="shared" si="124"/>
        <v>0</v>
      </c>
      <c r="X1092" s="26">
        <f t="shared" si="125"/>
        <v>0</v>
      </c>
    </row>
    <row r="1093" spans="1:24">
      <c r="A1093" s="27" t="s">
        <v>3801</v>
      </c>
      <c r="B1093" s="27">
        <v>2</v>
      </c>
      <c r="C1093" s="27">
        <v>2</v>
      </c>
      <c r="D1093" s="27">
        <v>4.0649998933076903</v>
      </c>
      <c r="E1093" s="163" t="s">
        <v>5202</v>
      </c>
      <c r="F1093" s="28" t="s">
        <v>2326</v>
      </c>
      <c r="G1093" s="29" t="s">
        <v>684</v>
      </c>
      <c r="H1093" s="9" t="s">
        <v>8</v>
      </c>
      <c r="I1093" s="9">
        <v>1</v>
      </c>
      <c r="J1093" s="27"/>
      <c r="K1093" s="27">
        <v>1.7</v>
      </c>
      <c r="L1093" s="27">
        <v>2</v>
      </c>
      <c r="M1093" s="27">
        <v>2</v>
      </c>
      <c r="N1093" s="27">
        <f t="shared" si="120"/>
        <v>0.85</v>
      </c>
      <c r="O1093" s="9"/>
      <c r="P1093" s="9">
        <v>1</v>
      </c>
      <c r="Q1093" s="9">
        <v>1</v>
      </c>
      <c r="R1093" s="9">
        <v>1</v>
      </c>
      <c r="S1093" s="26">
        <f t="shared" si="119"/>
        <v>0</v>
      </c>
      <c r="T1093" s="26">
        <f t="shared" si="121"/>
        <v>0</v>
      </c>
      <c r="U1093" s="26">
        <f t="shared" si="122"/>
        <v>0</v>
      </c>
      <c r="V1093" s="26">
        <f t="shared" si="123"/>
        <v>0</v>
      </c>
      <c r="W1093" s="26">
        <f t="shared" si="124"/>
        <v>0</v>
      </c>
      <c r="X1093" s="26">
        <f t="shared" si="125"/>
        <v>0</v>
      </c>
    </row>
    <row r="1094" spans="1:24">
      <c r="A1094" s="27" t="s">
        <v>3802</v>
      </c>
      <c r="B1094" s="27">
        <v>2</v>
      </c>
      <c r="C1094" s="27">
        <v>2</v>
      </c>
      <c r="D1094" s="27">
        <v>5.8359999209642401</v>
      </c>
      <c r="E1094" s="163" t="s">
        <v>5247</v>
      </c>
      <c r="F1094" s="28" t="s">
        <v>2327</v>
      </c>
      <c r="G1094" s="29" t="s">
        <v>685</v>
      </c>
      <c r="H1094" s="9" t="s">
        <v>8</v>
      </c>
      <c r="I1094" s="9">
        <v>1</v>
      </c>
      <c r="J1094" s="27"/>
      <c r="K1094" s="27">
        <v>2</v>
      </c>
      <c r="L1094" s="27"/>
      <c r="M1094" s="27"/>
      <c r="N1094" s="27" t="e">
        <f t="shared" si="120"/>
        <v>#DIV/0!</v>
      </c>
      <c r="O1094" s="9"/>
      <c r="P1094" s="9">
        <v>1</v>
      </c>
      <c r="Q1094" s="9"/>
      <c r="R1094" s="9"/>
      <c r="S1094" s="26">
        <f t="shared" si="119"/>
        <v>0</v>
      </c>
      <c r="T1094" s="26">
        <f t="shared" si="121"/>
        <v>0</v>
      </c>
      <c r="U1094" s="26">
        <f t="shared" si="122"/>
        <v>0</v>
      </c>
      <c r="V1094" s="26">
        <f t="shared" si="123"/>
        <v>0</v>
      </c>
      <c r="W1094" s="26">
        <f t="shared" si="124"/>
        <v>0</v>
      </c>
      <c r="X1094" s="26">
        <f t="shared" si="125"/>
        <v>0</v>
      </c>
    </row>
    <row r="1095" spans="1:24">
      <c r="A1095" s="27" t="s">
        <v>3803</v>
      </c>
      <c r="B1095" s="27">
        <v>2</v>
      </c>
      <c r="C1095" s="27">
        <v>2</v>
      </c>
      <c r="D1095" s="27">
        <v>5.1120001822710002</v>
      </c>
      <c r="E1095" s="163" t="s">
        <v>5248</v>
      </c>
      <c r="F1095" s="28" t="s">
        <v>2328</v>
      </c>
      <c r="G1095" s="29" t="s">
        <v>686</v>
      </c>
      <c r="H1095" s="9" t="s">
        <v>8</v>
      </c>
      <c r="I1095" s="9">
        <v>1</v>
      </c>
      <c r="J1095" s="27"/>
      <c r="K1095" s="27">
        <v>2</v>
      </c>
      <c r="L1095" s="27"/>
      <c r="M1095" s="27"/>
      <c r="N1095" s="27" t="e">
        <f t="shared" si="120"/>
        <v>#DIV/0!</v>
      </c>
      <c r="O1095" s="9"/>
      <c r="P1095" s="9">
        <v>1</v>
      </c>
      <c r="Q1095" s="9"/>
      <c r="R1095" s="9"/>
      <c r="S1095" s="26">
        <f t="shared" si="119"/>
        <v>0</v>
      </c>
      <c r="T1095" s="26">
        <f t="shared" si="121"/>
        <v>0</v>
      </c>
      <c r="U1095" s="26">
        <f t="shared" si="122"/>
        <v>0</v>
      </c>
      <c r="V1095" s="26">
        <f t="shared" si="123"/>
        <v>0</v>
      </c>
      <c r="W1095" s="26">
        <f t="shared" si="124"/>
        <v>0</v>
      </c>
      <c r="X1095" s="26">
        <f t="shared" si="125"/>
        <v>0</v>
      </c>
    </row>
    <row r="1096" spans="1:24">
      <c r="A1096" s="27" t="s">
        <v>3804</v>
      </c>
      <c r="B1096" s="27">
        <v>2</v>
      </c>
      <c r="C1096" s="27">
        <v>2</v>
      </c>
      <c r="D1096" s="27">
        <v>2.8370000422000898</v>
      </c>
      <c r="E1096" s="163" t="s">
        <v>5249</v>
      </c>
      <c r="F1096" s="28" t="s">
        <v>2335</v>
      </c>
      <c r="G1096" s="29" t="s">
        <v>2311</v>
      </c>
      <c r="H1096" s="9" t="s">
        <v>8</v>
      </c>
      <c r="I1096" s="9">
        <v>2</v>
      </c>
      <c r="J1096" s="27"/>
      <c r="K1096" s="27">
        <v>2</v>
      </c>
      <c r="L1096" s="27"/>
      <c r="M1096" s="27"/>
      <c r="N1096" s="27" t="e">
        <f t="shared" si="120"/>
        <v>#DIV/0!</v>
      </c>
      <c r="O1096" s="9"/>
      <c r="P1096" s="9">
        <v>1</v>
      </c>
      <c r="Q1096" s="9"/>
      <c r="R1096" s="9"/>
      <c r="S1096" s="26">
        <f t="shared" si="119"/>
        <v>0</v>
      </c>
      <c r="T1096" s="26">
        <f t="shared" si="121"/>
        <v>0</v>
      </c>
      <c r="U1096" s="26">
        <f t="shared" si="122"/>
        <v>0</v>
      </c>
      <c r="V1096" s="26">
        <f t="shared" si="123"/>
        <v>0</v>
      </c>
      <c r="W1096" s="26">
        <f t="shared" si="124"/>
        <v>0</v>
      </c>
      <c r="X1096" s="26">
        <f t="shared" si="125"/>
        <v>0</v>
      </c>
    </row>
    <row r="1097" spans="1:24">
      <c r="A1097" s="27" t="s">
        <v>3805</v>
      </c>
      <c r="B1097" s="27">
        <v>2</v>
      </c>
      <c r="C1097" s="27">
        <v>2</v>
      </c>
      <c r="D1097" s="27">
        <v>5.5119998753070796</v>
      </c>
      <c r="E1097" s="163" t="s">
        <v>5325</v>
      </c>
      <c r="F1097" s="28" t="s">
        <v>2320</v>
      </c>
      <c r="G1097" s="29" t="s">
        <v>687</v>
      </c>
      <c r="H1097" s="9" t="s">
        <v>8</v>
      </c>
      <c r="I1097" s="9">
        <v>1</v>
      </c>
      <c r="J1097" s="27"/>
      <c r="K1097" s="27"/>
      <c r="L1097" s="27">
        <v>2</v>
      </c>
      <c r="M1097" s="27"/>
      <c r="N1097" s="27" t="e">
        <f t="shared" si="120"/>
        <v>#DIV/0!</v>
      </c>
      <c r="O1097" s="9"/>
      <c r="P1097" s="9"/>
      <c r="Q1097" s="9">
        <v>1</v>
      </c>
      <c r="R1097" s="9"/>
      <c r="S1097" s="26">
        <f t="shared" ref="S1097:S1160" si="126">COUNTIFS(L1097,"&gt;3.99",M1097,"&gt;3.99",N1097,"&lt;0.501")</f>
        <v>0</v>
      </c>
      <c r="T1097" s="26">
        <f t="shared" si="121"/>
        <v>0</v>
      </c>
      <c r="U1097" s="26">
        <f t="shared" si="122"/>
        <v>0</v>
      </c>
      <c r="V1097" s="26">
        <f t="shared" si="123"/>
        <v>0</v>
      </c>
      <c r="W1097" s="26">
        <f t="shared" si="124"/>
        <v>0</v>
      </c>
      <c r="X1097" s="26">
        <f t="shared" si="125"/>
        <v>0</v>
      </c>
    </row>
    <row r="1098" spans="1:24">
      <c r="A1098" s="27" t="s">
        <v>3806</v>
      </c>
      <c r="B1098" s="27">
        <v>2</v>
      </c>
      <c r="C1098" s="27">
        <v>2</v>
      </c>
      <c r="D1098" s="27">
        <v>6.1110001057386398</v>
      </c>
      <c r="E1098" s="163" t="s">
        <v>5250</v>
      </c>
      <c r="F1098" s="28" t="s">
        <v>2319</v>
      </c>
      <c r="G1098" s="29" t="s">
        <v>2312</v>
      </c>
      <c r="H1098" s="9" t="s">
        <v>8</v>
      </c>
      <c r="I1098" s="9">
        <v>1</v>
      </c>
      <c r="J1098" s="27"/>
      <c r="K1098" s="27">
        <v>2</v>
      </c>
      <c r="L1098" s="27"/>
      <c r="M1098" s="27"/>
      <c r="N1098" s="27" t="e">
        <f t="shared" si="120"/>
        <v>#DIV/0!</v>
      </c>
      <c r="O1098" s="9"/>
      <c r="P1098" s="9">
        <v>1</v>
      </c>
      <c r="Q1098" s="9"/>
      <c r="R1098" s="9"/>
      <c r="S1098" s="26">
        <f t="shared" si="126"/>
        <v>0</v>
      </c>
      <c r="T1098" s="26">
        <f t="shared" si="121"/>
        <v>0</v>
      </c>
      <c r="U1098" s="26">
        <f t="shared" si="122"/>
        <v>0</v>
      </c>
      <c r="V1098" s="26">
        <f t="shared" si="123"/>
        <v>0</v>
      </c>
      <c r="W1098" s="26">
        <f t="shared" si="124"/>
        <v>0</v>
      </c>
      <c r="X1098" s="26">
        <f t="shared" si="125"/>
        <v>0</v>
      </c>
    </row>
    <row r="1099" spans="1:24">
      <c r="A1099" s="27" t="s">
        <v>3807</v>
      </c>
      <c r="B1099" s="27">
        <v>2</v>
      </c>
      <c r="C1099" s="27">
        <v>2</v>
      </c>
      <c r="D1099" s="27">
        <v>2.4390000849962199</v>
      </c>
      <c r="E1099" s="163" t="s">
        <v>5251</v>
      </c>
      <c r="F1099" s="28" t="s">
        <v>2318</v>
      </c>
      <c r="G1099" s="29" t="s">
        <v>688</v>
      </c>
      <c r="H1099" s="9" t="s">
        <v>8</v>
      </c>
      <c r="I1099" s="9">
        <v>1</v>
      </c>
      <c r="J1099" s="27"/>
      <c r="K1099" s="27">
        <v>2</v>
      </c>
      <c r="L1099" s="27"/>
      <c r="M1099" s="27"/>
      <c r="N1099" s="27" t="e">
        <f t="shared" si="120"/>
        <v>#DIV/0!</v>
      </c>
      <c r="O1099" s="9"/>
      <c r="P1099" s="9">
        <v>1</v>
      </c>
      <c r="Q1099" s="9"/>
      <c r="R1099" s="9"/>
      <c r="S1099" s="26">
        <f t="shared" si="126"/>
        <v>0</v>
      </c>
      <c r="T1099" s="26">
        <f t="shared" si="121"/>
        <v>0</v>
      </c>
      <c r="U1099" s="26">
        <f t="shared" si="122"/>
        <v>0</v>
      </c>
      <c r="V1099" s="26">
        <f t="shared" si="123"/>
        <v>0</v>
      </c>
      <c r="W1099" s="26">
        <f t="shared" si="124"/>
        <v>0</v>
      </c>
      <c r="X1099" s="26">
        <f t="shared" si="125"/>
        <v>0</v>
      </c>
    </row>
    <row r="1100" spans="1:24">
      <c r="A1100" s="27" t="s">
        <v>3808</v>
      </c>
      <c r="B1100" s="27">
        <v>2</v>
      </c>
      <c r="C1100" s="27">
        <v>2</v>
      </c>
      <c r="D1100" s="27">
        <v>3.4309998154640202</v>
      </c>
      <c r="E1100" s="163" t="s">
        <v>5252</v>
      </c>
      <c r="F1100" s="28" t="s">
        <v>2317</v>
      </c>
      <c r="G1100" s="29" t="s">
        <v>2316</v>
      </c>
      <c r="H1100" s="9" t="s">
        <v>8</v>
      </c>
      <c r="I1100" s="9">
        <v>1</v>
      </c>
      <c r="J1100" s="27">
        <v>2</v>
      </c>
      <c r="K1100" s="27"/>
      <c r="L1100" s="27"/>
      <c r="M1100" s="27"/>
      <c r="N1100" s="27" t="e">
        <f t="shared" si="120"/>
        <v>#DIV/0!</v>
      </c>
      <c r="O1100" s="9">
        <v>1</v>
      </c>
      <c r="P1100" s="9"/>
      <c r="Q1100" s="9"/>
      <c r="R1100" s="9"/>
      <c r="S1100" s="26">
        <f t="shared" si="126"/>
        <v>0</v>
      </c>
      <c r="T1100" s="26">
        <f t="shared" si="121"/>
        <v>0</v>
      </c>
      <c r="U1100" s="26">
        <f t="shared" si="122"/>
        <v>0</v>
      </c>
      <c r="V1100" s="26">
        <f t="shared" si="123"/>
        <v>0</v>
      </c>
      <c r="W1100" s="26">
        <f t="shared" si="124"/>
        <v>0</v>
      </c>
      <c r="X1100" s="26">
        <f t="shared" si="125"/>
        <v>0</v>
      </c>
    </row>
    <row r="1101" spans="1:24">
      <c r="A1101" s="27" t="s">
        <v>3809</v>
      </c>
      <c r="B1101" s="27">
        <v>2</v>
      </c>
      <c r="C1101" s="27">
        <v>2</v>
      </c>
      <c r="D1101" s="27">
        <v>1.1380000039935101</v>
      </c>
      <c r="E1101" s="163" t="s">
        <v>5326</v>
      </c>
      <c r="F1101" s="28" t="s">
        <v>2339</v>
      </c>
      <c r="G1101" s="29" t="s">
        <v>689</v>
      </c>
      <c r="H1101" s="9" t="s">
        <v>8</v>
      </c>
      <c r="I1101" s="9">
        <v>1</v>
      </c>
      <c r="J1101" s="27"/>
      <c r="K1101" s="27"/>
      <c r="L1101" s="27">
        <v>0.7</v>
      </c>
      <c r="M1101" s="27">
        <v>2</v>
      </c>
      <c r="N1101" s="27" t="e">
        <f t="shared" si="120"/>
        <v>#DIV/0!</v>
      </c>
      <c r="O1101" s="9"/>
      <c r="P1101" s="9"/>
      <c r="Q1101" s="9">
        <v>1</v>
      </c>
      <c r="R1101" s="9">
        <v>1</v>
      </c>
      <c r="S1101" s="26">
        <f t="shared" si="126"/>
        <v>0</v>
      </c>
      <c r="T1101" s="26">
        <f t="shared" si="121"/>
        <v>0</v>
      </c>
      <c r="U1101" s="26">
        <f t="shared" si="122"/>
        <v>0</v>
      </c>
      <c r="V1101" s="26">
        <f t="shared" si="123"/>
        <v>0</v>
      </c>
      <c r="W1101" s="26">
        <f t="shared" si="124"/>
        <v>0</v>
      </c>
      <c r="X1101" s="26">
        <f t="shared" si="125"/>
        <v>0</v>
      </c>
    </row>
    <row r="1102" spans="1:24">
      <c r="A1102" s="27" t="s">
        <v>3810</v>
      </c>
      <c r="B1102" s="27">
        <v>2</v>
      </c>
      <c r="C1102" s="27">
        <v>2</v>
      </c>
      <c r="D1102" s="27">
        <v>4.6119999140500996</v>
      </c>
      <c r="E1102" s="163" t="s">
        <v>5196</v>
      </c>
      <c r="F1102" s="28" t="s">
        <v>2315</v>
      </c>
      <c r="G1102" s="29" t="s">
        <v>690</v>
      </c>
      <c r="H1102" s="9" t="s">
        <v>8</v>
      </c>
      <c r="I1102" s="9">
        <v>1</v>
      </c>
      <c r="J1102" s="27"/>
      <c r="K1102" s="27">
        <v>1.23</v>
      </c>
      <c r="L1102" s="27"/>
      <c r="M1102" s="27">
        <v>2</v>
      </c>
      <c r="N1102" s="27">
        <f t="shared" si="120"/>
        <v>0.61499999999999999</v>
      </c>
      <c r="O1102" s="9"/>
      <c r="P1102" s="9">
        <v>1</v>
      </c>
      <c r="Q1102" s="9"/>
      <c r="R1102" s="9">
        <v>1</v>
      </c>
      <c r="S1102" s="26">
        <f t="shared" si="126"/>
        <v>0</v>
      </c>
      <c r="T1102" s="26">
        <f t="shared" si="121"/>
        <v>0</v>
      </c>
      <c r="U1102" s="26">
        <f t="shared" si="122"/>
        <v>0</v>
      </c>
      <c r="V1102" s="26">
        <f t="shared" si="123"/>
        <v>0</v>
      </c>
      <c r="W1102" s="26">
        <f t="shared" si="124"/>
        <v>0</v>
      </c>
      <c r="X1102" s="26">
        <f t="shared" si="125"/>
        <v>0</v>
      </c>
    </row>
    <row r="1103" spans="1:24">
      <c r="A1103" s="27" t="s">
        <v>3811</v>
      </c>
      <c r="B1103" s="27">
        <v>2</v>
      </c>
      <c r="C1103" s="27">
        <v>2</v>
      </c>
      <c r="D1103" s="27">
        <v>3.1060000881552701</v>
      </c>
      <c r="E1103" s="163" t="s">
        <v>5253</v>
      </c>
      <c r="F1103" s="28" t="s">
        <v>2313</v>
      </c>
      <c r="G1103" s="29" t="s">
        <v>2314</v>
      </c>
      <c r="H1103" s="9" t="s">
        <v>8</v>
      </c>
      <c r="I1103" s="9">
        <v>1</v>
      </c>
      <c r="J1103" s="27"/>
      <c r="K1103" s="27">
        <v>2</v>
      </c>
      <c r="L1103" s="27"/>
      <c r="M1103" s="27"/>
      <c r="N1103" s="27" t="e">
        <f t="shared" si="120"/>
        <v>#DIV/0!</v>
      </c>
      <c r="O1103" s="9"/>
      <c r="P1103" s="9">
        <v>1</v>
      </c>
      <c r="Q1103" s="9"/>
      <c r="R1103" s="9"/>
      <c r="S1103" s="26">
        <f t="shared" si="126"/>
        <v>0</v>
      </c>
      <c r="T1103" s="26">
        <f t="shared" si="121"/>
        <v>0</v>
      </c>
      <c r="U1103" s="26">
        <f t="shared" si="122"/>
        <v>0</v>
      </c>
      <c r="V1103" s="26">
        <f t="shared" si="123"/>
        <v>0</v>
      </c>
      <c r="W1103" s="26">
        <f t="shared" si="124"/>
        <v>0</v>
      </c>
      <c r="X1103" s="26">
        <f t="shared" si="125"/>
        <v>0</v>
      </c>
    </row>
    <row r="1104" spans="1:24">
      <c r="A1104" s="27" t="s">
        <v>3812</v>
      </c>
      <c r="B1104" s="27">
        <v>2</v>
      </c>
      <c r="C1104" s="27">
        <v>2</v>
      </c>
      <c r="D1104" s="27">
        <v>3.7840001285076101</v>
      </c>
      <c r="E1104" s="163" t="s">
        <v>5327</v>
      </c>
      <c r="F1104" s="28" t="s">
        <v>2336</v>
      </c>
      <c r="G1104" s="29" t="s">
        <v>2331</v>
      </c>
      <c r="H1104" s="9" t="s">
        <v>8</v>
      </c>
      <c r="I1104" s="9">
        <v>1</v>
      </c>
      <c r="J1104" s="27"/>
      <c r="K1104" s="27"/>
      <c r="L1104" s="27">
        <v>2</v>
      </c>
      <c r="M1104" s="27">
        <v>2</v>
      </c>
      <c r="N1104" s="27" t="e">
        <f t="shared" si="120"/>
        <v>#DIV/0!</v>
      </c>
      <c r="O1104" s="9"/>
      <c r="P1104" s="9"/>
      <c r="Q1104" s="9">
        <v>1</v>
      </c>
      <c r="R1104" s="9">
        <v>1</v>
      </c>
      <c r="S1104" s="26">
        <f t="shared" si="126"/>
        <v>0</v>
      </c>
      <c r="T1104" s="26">
        <f t="shared" si="121"/>
        <v>0</v>
      </c>
      <c r="U1104" s="26">
        <f t="shared" si="122"/>
        <v>0</v>
      </c>
      <c r="V1104" s="26">
        <f t="shared" si="123"/>
        <v>0</v>
      </c>
      <c r="W1104" s="26">
        <f t="shared" si="124"/>
        <v>0</v>
      </c>
      <c r="X1104" s="26">
        <f t="shared" si="125"/>
        <v>0</v>
      </c>
    </row>
    <row r="1105" spans="1:24">
      <c r="A1105" s="27" t="s">
        <v>3813</v>
      </c>
      <c r="B1105" s="27">
        <v>2</v>
      </c>
      <c r="C1105" s="27">
        <v>2</v>
      </c>
      <c r="D1105" s="27">
        <v>4.6149998903274501</v>
      </c>
      <c r="E1105" s="163" t="s">
        <v>5254</v>
      </c>
      <c r="F1105" s="28" t="s">
        <v>2337</v>
      </c>
      <c r="G1105" s="29" t="s">
        <v>2332</v>
      </c>
      <c r="H1105" s="9" t="s">
        <v>8</v>
      </c>
      <c r="I1105" s="9">
        <v>1</v>
      </c>
      <c r="J1105" s="27"/>
      <c r="K1105" s="27">
        <v>2</v>
      </c>
      <c r="L1105" s="27"/>
      <c r="M1105" s="27"/>
      <c r="N1105" s="27" t="e">
        <f t="shared" si="120"/>
        <v>#DIV/0!</v>
      </c>
      <c r="O1105" s="9"/>
      <c r="P1105" s="9">
        <v>1</v>
      </c>
      <c r="Q1105" s="9"/>
      <c r="R1105" s="9"/>
      <c r="S1105" s="26">
        <f t="shared" si="126"/>
        <v>0</v>
      </c>
      <c r="T1105" s="26">
        <f t="shared" si="121"/>
        <v>0</v>
      </c>
      <c r="U1105" s="26">
        <f t="shared" si="122"/>
        <v>0</v>
      </c>
      <c r="V1105" s="26">
        <f t="shared" si="123"/>
        <v>0</v>
      </c>
      <c r="W1105" s="26">
        <f t="shared" si="124"/>
        <v>0</v>
      </c>
      <c r="X1105" s="26">
        <f t="shared" si="125"/>
        <v>0</v>
      </c>
    </row>
    <row r="1106" spans="1:24">
      <c r="A1106" s="27" t="s">
        <v>3814</v>
      </c>
      <c r="B1106" s="27">
        <v>2</v>
      </c>
      <c r="C1106" s="27">
        <v>2</v>
      </c>
      <c r="D1106" s="27">
        <v>1.5820000320673</v>
      </c>
      <c r="E1106" s="163" t="s">
        <v>5255</v>
      </c>
      <c r="F1106" s="28" t="s">
        <v>2340</v>
      </c>
      <c r="G1106" s="29" t="s">
        <v>691</v>
      </c>
      <c r="H1106" s="9" t="s">
        <v>8</v>
      </c>
      <c r="I1106" s="9">
        <v>1</v>
      </c>
      <c r="J1106" s="27"/>
      <c r="K1106" s="27">
        <v>2</v>
      </c>
      <c r="L1106" s="27"/>
      <c r="M1106" s="27"/>
      <c r="N1106" s="27" t="e">
        <f t="shared" si="120"/>
        <v>#DIV/0!</v>
      </c>
      <c r="O1106" s="9"/>
      <c r="P1106" s="9">
        <v>1</v>
      </c>
      <c r="Q1106" s="9"/>
      <c r="R1106" s="9"/>
      <c r="S1106" s="26">
        <f t="shared" si="126"/>
        <v>0</v>
      </c>
      <c r="T1106" s="26">
        <f t="shared" si="121"/>
        <v>0</v>
      </c>
      <c r="U1106" s="26">
        <f t="shared" si="122"/>
        <v>0</v>
      </c>
      <c r="V1106" s="26">
        <f t="shared" si="123"/>
        <v>0</v>
      </c>
      <c r="W1106" s="26">
        <f t="shared" si="124"/>
        <v>0</v>
      </c>
      <c r="X1106" s="26">
        <f t="shared" si="125"/>
        <v>0</v>
      </c>
    </row>
    <row r="1107" spans="1:24">
      <c r="A1107" s="27" t="s">
        <v>3815</v>
      </c>
      <c r="B1107" s="27">
        <v>2</v>
      </c>
      <c r="C1107" s="27">
        <v>2</v>
      </c>
      <c r="D1107" s="27">
        <v>2.01500002294779</v>
      </c>
      <c r="E1107" s="163" t="s">
        <v>5256</v>
      </c>
      <c r="F1107" s="28" t="s">
        <v>2338</v>
      </c>
      <c r="G1107" s="29" t="s">
        <v>692</v>
      </c>
      <c r="H1107" s="9" t="s">
        <v>8</v>
      </c>
      <c r="I1107" s="9">
        <v>1</v>
      </c>
      <c r="J1107" s="27"/>
      <c r="K1107" s="27">
        <v>2</v>
      </c>
      <c r="L1107" s="27"/>
      <c r="M1107" s="27"/>
      <c r="N1107" s="27" t="e">
        <f t="shared" si="120"/>
        <v>#DIV/0!</v>
      </c>
      <c r="O1107" s="9"/>
      <c r="P1107" s="9">
        <v>1</v>
      </c>
      <c r="Q1107" s="9"/>
      <c r="R1107" s="9"/>
      <c r="S1107" s="26">
        <f t="shared" si="126"/>
        <v>0</v>
      </c>
      <c r="T1107" s="26">
        <f t="shared" si="121"/>
        <v>0</v>
      </c>
      <c r="U1107" s="26">
        <f t="shared" si="122"/>
        <v>0</v>
      </c>
      <c r="V1107" s="26">
        <f t="shared" si="123"/>
        <v>0</v>
      </c>
      <c r="W1107" s="26">
        <f t="shared" si="124"/>
        <v>0</v>
      </c>
      <c r="X1107" s="26">
        <f t="shared" si="125"/>
        <v>0</v>
      </c>
    </row>
    <row r="1108" spans="1:24">
      <c r="A1108" s="27" t="s">
        <v>3816</v>
      </c>
      <c r="B1108" s="27">
        <v>2</v>
      </c>
      <c r="C1108" s="27">
        <v>2</v>
      </c>
      <c r="D1108" s="27">
        <v>5.4260000586509696</v>
      </c>
      <c r="E1108" s="163" t="s">
        <v>5257</v>
      </c>
      <c r="F1108" s="28" t="s">
        <v>2347</v>
      </c>
      <c r="G1108" s="29" t="s">
        <v>2333</v>
      </c>
      <c r="H1108" s="9" t="s">
        <v>8</v>
      </c>
      <c r="I1108" s="9">
        <v>1</v>
      </c>
      <c r="J1108" s="27"/>
      <c r="K1108" s="27">
        <v>2</v>
      </c>
      <c r="L1108" s="27"/>
      <c r="M1108" s="27"/>
      <c r="N1108" s="27" t="e">
        <f t="shared" si="120"/>
        <v>#DIV/0!</v>
      </c>
      <c r="O1108" s="9"/>
      <c r="P1108" s="9">
        <v>1</v>
      </c>
      <c r="Q1108" s="9"/>
      <c r="R1108" s="9"/>
      <c r="S1108" s="26">
        <f t="shared" si="126"/>
        <v>0</v>
      </c>
      <c r="T1108" s="26">
        <f t="shared" si="121"/>
        <v>0</v>
      </c>
      <c r="U1108" s="26">
        <f t="shared" si="122"/>
        <v>0</v>
      </c>
      <c r="V1108" s="26">
        <f t="shared" si="123"/>
        <v>0</v>
      </c>
      <c r="W1108" s="26">
        <f t="shared" si="124"/>
        <v>0</v>
      </c>
      <c r="X1108" s="26">
        <f t="shared" si="125"/>
        <v>0</v>
      </c>
    </row>
    <row r="1109" spans="1:24">
      <c r="A1109" s="27" t="s">
        <v>3817</v>
      </c>
      <c r="B1109" s="27">
        <v>2</v>
      </c>
      <c r="C1109" s="27">
        <v>2</v>
      </c>
      <c r="D1109" s="27">
        <v>6.6670000553131104</v>
      </c>
      <c r="E1109" s="163" t="s">
        <v>5258</v>
      </c>
      <c r="F1109" s="28" t="s">
        <v>2341</v>
      </c>
      <c r="G1109" s="29" t="s">
        <v>693</v>
      </c>
      <c r="H1109" s="9" t="s">
        <v>8</v>
      </c>
      <c r="I1109" s="9">
        <v>1</v>
      </c>
      <c r="J1109" s="27"/>
      <c r="K1109" s="27">
        <v>2</v>
      </c>
      <c r="L1109" s="27"/>
      <c r="M1109" s="27"/>
      <c r="N1109" s="27" t="e">
        <f t="shared" si="120"/>
        <v>#DIV/0!</v>
      </c>
      <c r="O1109" s="9"/>
      <c r="P1109" s="9">
        <v>1</v>
      </c>
      <c r="Q1109" s="9"/>
      <c r="R1109" s="9"/>
      <c r="S1109" s="26">
        <f t="shared" si="126"/>
        <v>0</v>
      </c>
      <c r="T1109" s="26">
        <f t="shared" si="121"/>
        <v>0</v>
      </c>
      <c r="U1109" s="26">
        <f t="shared" si="122"/>
        <v>0</v>
      </c>
      <c r="V1109" s="26">
        <f t="shared" si="123"/>
        <v>0</v>
      </c>
      <c r="W1109" s="26">
        <f t="shared" si="124"/>
        <v>0</v>
      </c>
      <c r="X1109" s="26">
        <f t="shared" si="125"/>
        <v>0</v>
      </c>
    </row>
    <row r="1110" spans="1:24">
      <c r="A1110" s="27" t="s">
        <v>3818</v>
      </c>
      <c r="B1110" s="27">
        <v>2</v>
      </c>
      <c r="C1110" s="27">
        <v>2</v>
      </c>
      <c r="D1110" s="27">
        <v>2.96100005507469</v>
      </c>
      <c r="E1110" s="163" t="s">
        <v>5197</v>
      </c>
      <c r="F1110" s="28" t="s">
        <v>2343</v>
      </c>
      <c r="G1110" s="29" t="s">
        <v>2342</v>
      </c>
      <c r="H1110" s="9" t="s">
        <v>8</v>
      </c>
      <c r="I1110" s="9">
        <v>1</v>
      </c>
      <c r="J1110" s="27"/>
      <c r="K1110" s="27">
        <v>1.25</v>
      </c>
      <c r="L1110" s="27">
        <v>2</v>
      </c>
      <c r="M1110" s="27"/>
      <c r="N1110" s="27">
        <f t="shared" si="120"/>
        <v>0.625</v>
      </c>
      <c r="O1110" s="9"/>
      <c r="P1110" s="9">
        <v>1</v>
      </c>
      <c r="Q1110" s="9">
        <v>1</v>
      </c>
      <c r="R1110" s="9"/>
      <c r="S1110" s="26">
        <f t="shared" si="126"/>
        <v>0</v>
      </c>
      <c r="T1110" s="26">
        <f t="shared" si="121"/>
        <v>0</v>
      </c>
      <c r="U1110" s="26">
        <f t="shared" si="122"/>
        <v>0</v>
      </c>
      <c r="V1110" s="26">
        <f t="shared" si="123"/>
        <v>0</v>
      </c>
      <c r="W1110" s="26">
        <f t="shared" si="124"/>
        <v>0</v>
      </c>
      <c r="X1110" s="26">
        <f t="shared" si="125"/>
        <v>0</v>
      </c>
    </row>
    <row r="1111" spans="1:24">
      <c r="A1111" s="27" t="s">
        <v>3819</v>
      </c>
      <c r="B1111" s="27">
        <v>2</v>
      </c>
      <c r="C1111" s="27">
        <v>2</v>
      </c>
      <c r="D1111" s="27">
        <v>9.7960002720356005</v>
      </c>
      <c r="E1111" s="163" t="s">
        <v>5259</v>
      </c>
      <c r="F1111" s="28" t="s">
        <v>2344</v>
      </c>
      <c r="G1111" s="29" t="s">
        <v>1189</v>
      </c>
      <c r="H1111" s="9" t="s">
        <v>8</v>
      </c>
      <c r="I1111" s="9">
        <v>1</v>
      </c>
      <c r="J1111" s="27">
        <v>2</v>
      </c>
      <c r="K1111" s="27">
        <v>2</v>
      </c>
      <c r="L1111" s="27"/>
      <c r="M1111" s="27"/>
      <c r="N1111" s="27" t="e">
        <f t="shared" si="120"/>
        <v>#DIV/0!</v>
      </c>
      <c r="O1111" s="9">
        <v>1</v>
      </c>
      <c r="P1111" s="9">
        <v>1</v>
      </c>
      <c r="Q1111" s="9"/>
      <c r="R1111" s="9"/>
      <c r="S1111" s="26">
        <f t="shared" si="126"/>
        <v>0</v>
      </c>
      <c r="T1111" s="26">
        <f t="shared" si="121"/>
        <v>0</v>
      </c>
      <c r="U1111" s="26">
        <f t="shared" si="122"/>
        <v>0</v>
      </c>
      <c r="V1111" s="26">
        <f t="shared" si="123"/>
        <v>0</v>
      </c>
      <c r="W1111" s="26">
        <f t="shared" si="124"/>
        <v>0</v>
      </c>
      <c r="X1111" s="26">
        <f t="shared" si="125"/>
        <v>0</v>
      </c>
    </row>
    <row r="1112" spans="1:24">
      <c r="A1112" s="27" t="s">
        <v>3820</v>
      </c>
      <c r="B1112" s="27">
        <v>2</v>
      </c>
      <c r="C1112" s="27">
        <v>2</v>
      </c>
      <c r="D1112" s="27">
        <v>6.9770000874996203</v>
      </c>
      <c r="E1112" s="163" t="s">
        <v>5260</v>
      </c>
      <c r="F1112" s="28" t="s">
        <v>2350</v>
      </c>
      <c r="G1112" s="29" t="s">
        <v>2351</v>
      </c>
      <c r="H1112" s="9" t="s">
        <v>8</v>
      </c>
      <c r="I1112" s="9">
        <v>1</v>
      </c>
      <c r="J1112" s="27"/>
      <c r="K1112" s="27">
        <v>2</v>
      </c>
      <c r="L1112" s="27"/>
      <c r="M1112" s="27"/>
      <c r="N1112" s="27" t="e">
        <f t="shared" si="120"/>
        <v>#DIV/0!</v>
      </c>
      <c r="O1112" s="9"/>
      <c r="P1112" s="9">
        <v>1</v>
      </c>
      <c r="Q1112" s="9"/>
      <c r="R1112" s="9"/>
      <c r="S1112" s="26">
        <f t="shared" si="126"/>
        <v>0</v>
      </c>
      <c r="T1112" s="26">
        <f t="shared" si="121"/>
        <v>0</v>
      </c>
      <c r="U1112" s="26">
        <f t="shared" si="122"/>
        <v>0</v>
      </c>
      <c r="V1112" s="26">
        <f t="shared" si="123"/>
        <v>0</v>
      </c>
      <c r="W1112" s="26">
        <f t="shared" si="124"/>
        <v>0</v>
      </c>
      <c r="X1112" s="26">
        <f t="shared" si="125"/>
        <v>0</v>
      </c>
    </row>
    <row r="1113" spans="1:24">
      <c r="A1113" s="27" t="s">
        <v>3821</v>
      </c>
      <c r="B1113" s="27">
        <v>2</v>
      </c>
      <c r="C1113" s="27">
        <v>2</v>
      </c>
      <c r="D1113" s="27">
        <v>5.2730001509189597</v>
      </c>
      <c r="E1113" s="163" t="s">
        <v>5328</v>
      </c>
      <c r="F1113" s="28" t="s">
        <v>2383</v>
      </c>
      <c r="G1113" s="29" t="s">
        <v>2345</v>
      </c>
      <c r="H1113" s="9" t="s">
        <v>8</v>
      </c>
      <c r="I1113" s="9">
        <v>1</v>
      </c>
      <c r="J1113" s="27"/>
      <c r="K1113" s="27"/>
      <c r="L1113" s="27"/>
      <c r="M1113" s="27">
        <v>2</v>
      </c>
      <c r="N1113" s="27" t="e">
        <f t="shared" si="120"/>
        <v>#DIV/0!</v>
      </c>
      <c r="O1113" s="9"/>
      <c r="P1113" s="9"/>
      <c r="Q1113" s="9"/>
      <c r="R1113" s="9">
        <v>1</v>
      </c>
      <c r="S1113" s="26">
        <f t="shared" si="126"/>
        <v>0</v>
      </c>
      <c r="T1113" s="26">
        <f t="shared" si="121"/>
        <v>0</v>
      </c>
      <c r="U1113" s="26">
        <f t="shared" si="122"/>
        <v>0</v>
      </c>
      <c r="V1113" s="26">
        <f t="shared" si="123"/>
        <v>0</v>
      </c>
      <c r="W1113" s="26">
        <f t="shared" si="124"/>
        <v>0</v>
      </c>
      <c r="X1113" s="26">
        <f t="shared" si="125"/>
        <v>0</v>
      </c>
    </row>
    <row r="1114" spans="1:24">
      <c r="A1114" s="27" t="s">
        <v>3822</v>
      </c>
      <c r="B1114" s="27">
        <v>2</v>
      </c>
      <c r="C1114" s="27">
        <v>2</v>
      </c>
      <c r="D1114" s="27">
        <v>2.8710000216960898</v>
      </c>
      <c r="E1114" s="163" t="s">
        <v>5261</v>
      </c>
      <c r="F1114" s="28" t="s">
        <v>2384</v>
      </c>
      <c r="G1114" s="29" t="s">
        <v>2346</v>
      </c>
      <c r="H1114" s="9" t="s">
        <v>8</v>
      </c>
      <c r="I1114" s="9">
        <v>1</v>
      </c>
      <c r="J1114" s="27"/>
      <c r="K1114" s="27">
        <v>2</v>
      </c>
      <c r="L1114" s="27"/>
      <c r="M1114" s="27"/>
      <c r="N1114" s="27" t="e">
        <f t="shared" si="120"/>
        <v>#DIV/0!</v>
      </c>
      <c r="O1114" s="9"/>
      <c r="P1114" s="9">
        <v>1</v>
      </c>
      <c r="Q1114" s="9"/>
      <c r="R1114" s="9"/>
      <c r="S1114" s="26">
        <f t="shared" si="126"/>
        <v>0</v>
      </c>
      <c r="T1114" s="26">
        <f t="shared" si="121"/>
        <v>0</v>
      </c>
      <c r="U1114" s="26">
        <f t="shared" si="122"/>
        <v>0</v>
      </c>
      <c r="V1114" s="26">
        <f t="shared" si="123"/>
        <v>0</v>
      </c>
      <c r="W1114" s="26">
        <f t="shared" si="124"/>
        <v>0</v>
      </c>
      <c r="X1114" s="26">
        <f t="shared" si="125"/>
        <v>0</v>
      </c>
    </row>
    <row r="1115" spans="1:24">
      <c r="A1115" s="27" t="s">
        <v>3823</v>
      </c>
      <c r="B1115" s="27">
        <v>2</v>
      </c>
      <c r="C1115" s="27">
        <v>2</v>
      </c>
      <c r="D1115" s="27">
        <v>4.1340000927448299</v>
      </c>
      <c r="E1115" s="163" t="s">
        <v>5262</v>
      </c>
      <c r="F1115" s="28" t="s">
        <v>2348</v>
      </c>
      <c r="G1115" s="29" t="s">
        <v>694</v>
      </c>
      <c r="H1115" s="9" t="s">
        <v>8</v>
      </c>
      <c r="I1115" s="9">
        <v>1</v>
      </c>
      <c r="J1115" s="27"/>
      <c r="K1115" s="27">
        <v>2</v>
      </c>
      <c r="L1115" s="27"/>
      <c r="M1115" s="27"/>
      <c r="N1115" s="27" t="e">
        <f t="shared" si="120"/>
        <v>#DIV/0!</v>
      </c>
      <c r="O1115" s="9"/>
      <c r="P1115" s="9">
        <v>1</v>
      </c>
      <c r="Q1115" s="9"/>
      <c r="R1115" s="9"/>
      <c r="S1115" s="26">
        <f t="shared" si="126"/>
        <v>0</v>
      </c>
      <c r="T1115" s="26">
        <f t="shared" si="121"/>
        <v>0</v>
      </c>
      <c r="U1115" s="26">
        <f t="shared" si="122"/>
        <v>0</v>
      </c>
      <c r="V1115" s="26">
        <f t="shared" si="123"/>
        <v>0</v>
      </c>
      <c r="W1115" s="26">
        <f t="shared" si="124"/>
        <v>0</v>
      </c>
      <c r="X1115" s="26">
        <f t="shared" si="125"/>
        <v>0</v>
      </c>
    </row>
    <row r="1116" spans="1:24">
      <c r="A1116" s="27" t="s">
        <v>3824</v>
      </c>
      <c r="B1116" s="27">
        <v>2</v>
      </c>
      <c r="C1116" s="27">
        <v>2</v>
      </c>
      <c r="D1116" s="27">
        <v>1.8209999427199399</v>
      </c>
      <c r="E1116" s="163" t="s">
        <v>5263</v>
      </c>
      <c r="F1116" s="28" t="s">
        <v>2349</v>
      </c>
      <c r="G1116" s="29" t="s">
        <v>695</v>
      </c>
      <c r="H1116" s="9" t="s">
        <v>8</v>
      </c>
      <c r="I1116" s="9">
        <v>1</v>
      </c>
      <c r="J1116" s="27"/>
      <c r="K1116" s="27">
        <v>2</v>
      </c>
      <c r="L1116" s="27"/>
      <c r="M1116" s="27"/>
      <c r="N1116" s="27" t="e">
        <f t="shared" si="120"/>
        <v>#DIV/0!</v>
      </c>
      <c r="O1116" s="9"/>
      <c r="P1116" s="9">
        <v>1</v>
      </c>
      <c r="Q1116" s="9"/>
      <c r="R1116" s="9"/>
      <c r="S1116" s="26">
        <f t="shared" si="126"/>
        <v>0</v>
      </c>
      <c r="T1116" s="26">
        <f t="shared" si="121"/>
        <v>0</v>
      </c>
      <c r="U1116" s="26">
        <f t="shared" si="122"/>
        <v>0</v>
      </c>
      <c r="V1116" s="26">
        <f t="shared" si="123"/>
        <v>0</v>
      </c>
      <c r="W1116" s="26">
        <f t="shared" si="124"/>
        <v>0</v>
      </c>
      <c r="X1116" s="26">
        <f t="shared" si="125"/>
        <v>0</v>
      </c>
    </row>
    <row r="1117" spans="1:24">
      <c r="A1117" s="27" t="s">
        <v>3825</v>
      </c>
      <c r="B1117" s="27">
        <v>2</v>
      </c>
      <c r="C1117" s="27">
        <v>2</v>
      </c>
      <c r="D1117" s="27">
        <v>3.2630000263452499</v>
      </c>
      <c r="E1117" s="163" t="s">
        <v>5329</v>
      </c>
      <c r="F1117" s="28" t="s">
        <v>1998</v>
      </c>
      <c r="G1117" s="29" t="s">
        <v>2385</v>
      </c>
      <c r="H1117" s="9" t="s">
        <v>8</v>
      </c>
      <c r="I1117" s="9">
        <v>1</v>
      </c>
      <c r="J1117" s="27"/>
      <c r="K1117" s="27"/>
      <c r="L1117" s="27">
        <v>2</v>
      </c>
      <c r="M1117" s="27"/>
      <c r="N1117" s="27" t="e">
        <f t="shared" si="120"/>
        <v>#DIV/0!</v>
      </c>
      <c r="O1117" s="9"/>
      <c r="P1117" s="9"/>
      <c r="Q1117" s="9">
        <v>1</v>
      </c>
      <c r="R1117" s="9"/>
      <c r="S1117" s="26">
        <f t="shared" si="126"/>
        <v>0</v>
      </c>
      <c r="T1117" s="26">
        <f t="shared" si="121"/>
        <v>0</v>
      </c>
      <c r="U1117" s="26">
        <f t="shared" si="122"/>
        <v>0</v>
      </c>
      <c r="V1117" s="26">
        <f t="shared" si="123"/>
        <v>0</v>
      </c>
      <c r="W1117" s="26">
        <f t="shared" si="124"/>
        <v>0</v>
      </c>
      <c r="X1117" s="26">
        <f t="shared" si="125"/>
        <v>0</v>
      </c>
    </row>
    <row r="1118" spans="1:24">
      <c r="A1118" s="27" t="s">
        <v>3826</v>
      </c>
      <c r="B1118" s="27">
        <v>2</v>
      </c>
      <c r="C1118" s="27">
        <v>2</v>
      </c>
      <c r="D1118" s="27">
        <v>2.7289999648928598</v>
      </c>
      <c r="E1118" s="163" t="s">
        <v>5330</v>
      </c>
      <c r="F1118" s="28" t="s">
        <v>2357</v>
      </c>
      <c r="G1118" s="29" t="s">
        <v>696</v>
      </c>
      <c r="H1118" s="9" t="s">
        <v>8</v>
      </c>
      <c r="I1118" s="9">
        <v>1</v>
      </c>
      <c r="J1118" s="27"/>
      <c r="K1118" s="27"/>
      <c r="L1118" s="27"/>
      <c r="M1118" s="27">
        <v>2</v>
      </c>
      <c r="N1118" s="27" t="e">
        <f t="shared" si="120"/>
        <v>#DIV/0!</v>
      </c>
      <c r="O1118" s="9"/>
      <c r="P1118" s="9"/>
      <c r="Q1118" s="9"/>
      <c r="R1118" s="9">
        <v>1</v>
      </c>
      <c r="S1118" s="26">
        <f t="shared" si="126"/>
        <v>0</v>
      </c>
      <c r="T1118" s="26">
        <f t="shared" si="121"/>
        <v>0</v>
      </c>
      <c r="U1118" s="26">
        <f t="shared" si="122"/>
        <v>0</v>
      </c>
      <c r="V1118" s="26">
        <f t="shared" si="123"/>
        <v>0</v>
      </c>
      <c r="W1118" s="26">
        <f t="shared" si="124"/>
        <v>0</v>
      </c>
      <c r="X1118" s="26">
        <f t="shared" si="125"/>
        <v>0</v>
      </c>
    </row>
    <row r="1119" spans="1:24">
      <c r="A1119" s="27" t="s">
        <v>3827</v>
      </c>
      <c r="B1119" s="27">
        <v>2</v>
      </c>
      <c r="C1119" s="27">
        <v>2</v>
      </c>
      <c r="D1119" s="27">
        <v>2.8319999575614898</v>
      </c>
      <c r="E1119" s="163" t="s">
        <v>5331</v>
      </c>
      <c r="F1119" s="28" t="s">
        <v>2358</v>
      </c>
      <c r="G1119" s="29" t="s">
        <v>697</v>
      </c>
      <c r="H1119" s="9" t="s">
        <v>8</v>
      </c>
      <c r="I1119" s="9">
        <v>1</v>
      </c>
      <c r="J1119" s="27"/>
      <c r="K1119" s="27"/>
      <c r="L1119" s="27"/>
      <c r="M1119" s="27">
        <v>1.7</v>
      </c>
      <c r="N1119" s="27" t="e">
        <f t="shared" si="120"/>
        <v>#DIV/0!</v>
      </c>
      <c r="O1119" s="9"/>
      <c r="P1119" s="9"/>
      <c r="Q1119" s="9"/>
      <c r="R1119" s="9">
        <v>1</v>
      </c>
      <c r="S1119" s="26">
        <f t="shared" si="126"/>
        <v>0</v>
      </c>
      <c r="T1119" s="26">
        <f t="shared" si="121"/>
        <v>0</v>
      </c>
      <c r="U1119" s="26">
        <f t="shared" si="122"/>
        <v>0</v>
      </c>
      <c r="V1119" s="26">
        <f t="shared" si="123"/>
        <v>0</v>
      </c>
      <c r="W1119" s="26">
        <f t="shared" si="124"/>
        <v>0</v>
      </c>
      <c r="X1119" s="26">
        <f t="shared" si="125"/>
        <v>0</v>
      </c>
    </row>
    <row r="1120" spans="1:24">
      <c r="A1120" s="27" t="s">
        <v>3828</v>
      </c>
      <c r="B1120" s="27">
        <v>2</v>
      </c>
      <c r="C1120" s="27">
        <v>2</v>
      </c>
      <c r="D1120" s="27">
        <v>2.84599997103214</v>
      </c>
      <c r="E1120" s="163" t="s">
        <v>5264</v>
      </c>
      <c r="F1120" s="28" t="s">
        <v>2359</v>
      </c>
      <c r="G1120" s="29" t="s">
        <v>698</v>
      </c>
      <c r="H1120" s="9" t="s">
        <v>8</v>
      </c>
      <c r="I1120" s="9">
        <v>1</v>
      </c>
      <c r="J1120" s="27"/>
      <c r="K1120" s="27">
        <v>2</v>
      </c>
      <c r="L1120" s="27"/>
      <c r="M1120" s="27"/>
      <c r="N1120" s="27" t="e">
        <f t="shared" si="120"/>
        <v>#DIV/0!</v>
      </c>
      <c r="O1120" s="9"/>
      <c r="P1120" s="9">
        <v>1</v>
      </c>
      <c r="Q1120" s="9"/>
      <c r="R1120" s="9"/>
      <c r="S1120" s="26">
        <f t="shared" si="126"/>
        <v>0</v>
      </c>
      <c r="T1120" s="26">
        <f t="shared" si="121"/>
        <v>0</v>
      </c>
      <c r="U1120" s="26">
        <f t="shared" si="122"/>
        <v>0</v>
      </c>
      <c r="V1120" s="26">
        <f t="shared" si="123"/>
        <v>0</v>
      </c>
      <c r="W1120" s="26">
        <f t="shared" si="124"/>
        <v>0</v>
      </c>
      <c r="X1120" s="26">
        <f t="shared" si="125"/>
        <v>0</v>
      </c>
    </row>
    <row r="1121" spans="1:24">
      <c r="A1121" s="27" t="s">
        <v>3829</v>
      </c>
      <c r="B1121" s="27">
        <v>2</v>
      </c>
      <c r="C1121" s="27">
        <v>2</v>
      </c>
      <c r="D1121" s="27">
        <v>6.3969999551773098</v>
      </c>
      <c r="E1121" s="163" t="s">
        <v>5332</v>
      </c>
      <c r="F1121" s="28" t="s">
        <v>2360</v>
      </c>
      <c r="G1121" s="29" t="s">
        <v>699</v>
      </c>
      <c r="H1121" s="9" t="s">
        <v>8</v>
      </c>
      <c r="I1121" s="9">
        <v>1</v>
      </c>
      <c r="J1121" s="27"/>
      <c r="K1121" s="27"/>
      <c r="L1121" s="27"/>
      <c r="M1121" s="27">
        <v>2</v>
      </c>
      <c r="N1121" s="27" t="e">
        <f t="shared" si="120"/>
        <v>#DIV/0!</v>
      </c>
      <c r="O1121" s="9"/>
      <c r="P1121" s="9"/>
      <c r="Q1121" s="9"/>
      <c r="R1121" s="9">
        <v>1</v>
      </c>
      <c r="S1121" s="26">
        <f t="shared" si="126"/>
        <v>0</v>
      </c>
      <c r="T1121" s="26">
        <f t="shared" si="121"/>
        <v>0</v>
      </c>
      <c r="U1121" s="26">
        <f t="shared" si="122"/>
        <v>0</v>
      </c>
      <c r="V1121" s="26">
        <f t="shared" si="123"/>
        <v>0</v>
      </c>
      <c r="W1121" s="26">
        <f t="shared" si="124"/>
        <v>0</v>
      </c>
      <c r="X1121" s="26">
        <f t="shared" si="125"/>
        <v>0</v>
      </c>
    </row>
    <row r="1122" spans="1:24">
      <c r="A1122" s="27" t="s">
        <v>3830</v>
      </c>
      <c r="B1122" s="27">
        <v>2</v>
      </c>
      <c r="C1122" s="27">
        <v>2</v>
      </c>
      <c r="D1122" s="27">
        <v>2.6979999616742099</v>
      </c>
      <c r="E1122" s="163" t="s">
        <v>5333</v>
      </c>
      <c r="F1122" s="28" t="s">
        <v>2361</v>
      </c>
      <c r="G1122" s="29" t="s">
        <v>700</v>
      </c>
      <c r="H1122" s="9" t="s">
        <v>8</v>
      </c>
      <c r="I1122" s="9">
        <v>1</v>
      </c>
      <c r="J1122" s="27"/>
      <c r="K1122" s="27"/>
      <c r="L1122" s="27"/>
      <c r="M1122" s="27">
        <v>2</v>
      </c>
      <c r="N1122" s="27" t="e">
        <f t="shared" si="120"/>
        <v>#DIV/0!</v>
      </c>
      <c r="O1122" s="9"/>
      <c r="P1122" s="9"/>
      <c r="Q1122" s="9"/>
      <c r="R1122" s="9">
        <v>1</v>
      </c>
      <c r="S1122" s="26">
        <f t="shared" si="126"/>
        <v>0</v>
      </c>
      <c r="T1122" s="26">
        <f t="shared" si="121"/>
        <v>0</v>
      </c>
      <c r="U1122" s="26">
        <f t="shared" si="122"/>
        <v>0</v>
      </c>
      <c r="V1122" s="26">
        <f t="shared" si="123"/>
        <v>0</v>
      </c>
      <c r="W1122" s="26">
        <f t="shared" si="124"/>
        <v>0</v>
      </c>
      <c r="X1122" s="26">
        <f t="shared" si="125"/>
        <v>0</v>
      </c>
    </row>
    <row r="1123" spans="1:24">
      <c r="A1123" s="27" t="s">
        <v>3831</v>
      </c>
      <c r="B1123" s="27">
        <v>2</v>
      </c>
      <c r="C1123" s="27">
        <v>2</v>
      </c>
      <c r="D1123" s="27">
        <v>10.5599999427795</v>
      </c>
      <c r="E1123" s="163" t="s">
        <v>5215</v>
      </c>
      <c r="F1123" s="28" t="s">
        <v>2362</v>
      </c>
      <c r="G1123" s="29" t="s">
        <v>701</v>
      </c>
      <c r="H1123" s="9" t="s">
        <v>8</v>
      </c>
      <c r="I1123" s="9">
        <v>2</v>
      </c>
      <c r="J1123" s="27"/>
      <c r="K1123" s="27">
        <v>2</v>
      </c>
      <c r="L1123" s="27">
        <v>2</v>
      </c>
      <c r="M1123" s="27">
        <v>2</v>
      </c>
      <c r="N1123" s="27">
        <f t="shared" si="120"/>
        <v>1</v>
      </c>
      <c r="O1123" s="9"/>
      <c r="P1123" s="9">
        <v>2</v>
      </c>
      <c r="Q1123" s="9">
        <v>1</v>
      </c>
      <c r="R1123" s="9">
        <v>1</v>
      </c>
      <c r="S1123" s="26">
        <f t="shared" si="126"/>
        <v>0</v>
      </c>
      <c r="T1123" s="26">
        <f t="shared" si="121"/>
        <v>0</v>
      </c>
      <c r="U1123" s="26">
        <f t="shared" si="122"/>
        <v>0</v>
      </c>
      <c r="V1123" s="26">
        <f t="shared" si="123"/>
        <v>0</v>
      </c>
      <c r="W1123" s="26">
        <f t="shared" si="124"/>
        <v>0</v>
      </c>
      <c r="X1123" s="26">
        <f t="shared" si="125"/>
        <v>0</v>
      </c>
    </row>
    <row r="1124" spans="1:24">
      <c r="A1124" s="27" t="s">
        <v>3832</v>
      </c>
      <c r="B1124" s="27">
        <v>2</v>
      </c>
      <c r="C1124" s="27">
        <v>2</v>
      </c>
      <c r="D1124" s="27">
        <v>6.9770000874996203</v>
      </c>
      <c r="E1124" s="163" t="s">
        <v>5216</v>
      </c>
      <c r="F1124" s="28" t="s">
        <v>2363</v>
      </c>
      <c r="G1124" s="29" t="s">
        <v>2352</v>
      </c>
      <c r="H1124" s="9" t="s">
        <v>8</v>
      </c>
      <c r="I1124" s="9">
        <v>1</v>
      </c>
      <c r="J1124" s="27"/>
      <c r="K1124" s="27">
        <v>2</v>
      </c>
      <c r="L1124" s="27">
        <v>2</v>
      </c>
      <c r="M1124" s="27">
        <v>2</v>
      </c>
      <c r="N1124" s="27">
        <f t="shared" si="120"/>
        <v>1</v>
      </c>
      <c r="O1124" s="9"/>
      <c r="P1124" s="9">
        <v>1</v>
      </c>
      <c r="Q1124" s="9">
        <v>1</v>
      </c>
      <c r="R1124" s="9">
        <v>1</v>
      </c>
      <c r="S1124" s="26">
        <f t="shared" si="126"/>
        <v>0</v>
      </c>
      <c r="T1124" s="26">
        <f t="shared" si="121"/>
        <v>0</v>
      </c>
      <c r="U1124" s="26">
        <f t="shared" si="122"/>
        <v>0</v>
      </c>
      <c r="V1124" s="26">
        <f t="shared" si="123"/>
        <v>0</v>
      </c>
      <c r="W1124" s="26">
        <f t="shared" si="124"/>
        <v>0</v>
      </c>
      <c r="X1124" s="26">
        <f t="shared" si="125"/>
        <v>0</v>
      </c>
    </row>
    <row r="1125" spans="1:24">
      <c r="A1125" s="27" t="s">
        <v>3833</v>
      </c>
      <c r="B1125" s="27">
        <v>2</v>
      </c>
      <c r="C1125" s="27">
        <v>2</v>
      </c>
      <c r="D1125" s="27">
        <v>1.67699996381998</v>
      </c>
      <c r="E1125" s="163" t="s">
        <v>5265</v>
      </c>
      <c r="F1125" s="28" t="s">
        <v>2364</v>
      </c>
      <c r="G1125" s="29" t="s">
        <v>702</v>
      </c>
      <c r="H1125" s="9" t="s">
        <v>8</v>
      </c>
      <c r="I1125" s="9">
        <v>1</v>
      </c>
      <c r="J1125" s="27">
        <v>2</v>
      </c>
      <c r="K1125" s="27"/>
      <c r="L1125" s="27"/>
      <c r="M1125" s="27"/>
      <c r="N1125" s="27" t="e">
        <f t="shared" si="120"/>
        <v>#DIV/0!</v>
      </c>
      <c r="O1125" s="9">
        <v>1</v>
      </c>
      <c r="P1125" s="9"/>
      <c r="Q1125" s="9"/>
      <c r="R1125" s="9"/>
      <c r="S1125" s="26">
        <f t="shared" si="126"/>
        <v>0</v>
      </c>
      <c r="T1125" s="26">
        <f t="shared" si="121"/>
        <v>0</v>
      </c>
      <c r="U1125" s="26">
        <f t="shared" si="122"/>
        <v>0</v>
      </c>
      <c r="V1125" s="26">
        <f t="shared" si="123"/>
        <v>0</v>
      </c>
      <c r="W1125" s="26">
        <f t="shared" si="124"/>
        <v>0</v>
      </c>
      <c r="X1125" s="26">
        <f t="shared" si="125"/>
        <v>0</v>
      </c>
    </row>
    <row r="1126" spans="1:24">
      <c r="A1126" s="27" t="s">
        <v>3834</v>
      </c>
      <c r="B1126" s="27">
        <v>2</v>
      </c>
      <c r="C1126" s="27">
        <v>2</v>
      </c>
      <c r="D1126" s="27">
        <v>3.8309998810291299</v>
      </c>
      <c r="E1126" s="163" t="s">
        <v>5334</v>
      </c>
      <c r="F1126" s="28" t="s">
        <v>2386</v>
      </c>
      <c r="G1126" s="29" t="s">
        <v>2353</v>
      </c>
      <c r="H1126" s="9" t="s">
        <v>8</v>
      </c>
      <c r="I1126" s="9">
        <v>1</v>
      </c>
      <c r="J1126" s="27"/>
      <c r="K1126" s="27"/>
      <c r="L1126" s="27">
        <v>2</v>
      </c>
      <c r="M1126" s="27">
        <v>1.48</v>
      </c>
      <c r="N1126" s="27" t="e">
        <f t="shared" si="120"/>
        <v>#DIV/0!</v>
      </c>
      <c r="O1126" s="9"/>
      <c r="P1126" s="9"/>
      <c r="Q1126" s="9">
        <v>1</v>
      </c>
      <c r="R1126" s="9">
        <v>1</v>
      </c>
      <c r="S1126" s="26">
        <f t="shared" si="126"/>
        <v>0</v>
      </c>
      <c r="T1126" s="26">
        <f t="shared" si="121"/>
        <v>0</v>
      </c>
      <c r="U1126" s="26">
        <f t="shared" si="122"/>
        <v>0</v>
      </c>
      <c r="V1126" s="26">
        <f t="shared" si="123"/>
        <v>0</v>
      </c>
      <c r="W1126" s="26">
        <f t="shared" si="124"/>
        <v>0</v>
      </c>
      <c r="X1126" s="26">
        <f t="shared" si="125"/>
        <v>0</v>
      </c>
    </row>
    <row r="1127" spans="1:24">
      <c r="A1127" s="27" t="s">
        <v>3835</v>
      </c>
      <c r="B1127" s="27">
        <v>2</v>
      </c>
      <c r="C1127" s="27">
        <v>2</v>
      </c>
      <c r="D1127" s="27">
        <v>5.1190000027418101</v>
      </c>
      <c r="E1127" s="163" t="s">
        <v>5266</v>
      </c>
      <c r="F1127" s="28" t="s">
        <v>2365</v>
      </c>
      <c r="G1127" s="29" t="s">
        <v>703</v>
      </c>
      <c r="H1127" s="9" t="s">
        <v>8</v>
      </c>
      <c r="I1127" s="9">
        <v>1</v>
      </c>
      <c r="J1127" s="27"/>
      <c r="K1127" s="27">
        <v>2</v>
      </c>
      <c r="L1127" s="27"/>
      <c r="M1127" s="27"/>
      <c r="N1127" s="27" t="e">
        <f t="shared" si="120"/>
        <v>#DIV/0!</v>
      </c>
      <c r="O1127" s="9"/>
      <c r="P1127" s="9">
        <v>1</v>
      </c>
      <c r="Q1127" s="9"/>
      <c r="R1127" s="9"/>
      <c r="S1127" s="26">
        <f t="shared" si="126"/>
        <v>0</v>
      </c>
      <c r="T1127" s="26">
        <f t="shared" si="121"/>
        <v>0</v>
      </c>
      <c r="U1127" s="26">
        <f t="shared" si="122"/>
        <v>0</v>
      </c>
      <c r="V1127" s="26">
        <f t="shared" si="123"/>
        <v>0</v>
      </c>
      <c r="W1127" s="26">
        <f t="shared" si="124"/>
        <v>0</v>
      </c>
      <c r="X1127" s="26">
        <f t="shared" si="125"/>
        <v>0</v>
      </c>
    </row>
    <row r="1128" spans="1:24">
      <c r="A1128" s="27" t="s">
        <v>3836</v>
      </c>
      <c r="B1128" s="27">
        <v>2</v>
      </c>
      <c r="C1128" s="27">
        <v>2</v>
      </c>
      <c r="D1128" s="27">
        <v>2.7829999104142198</v>
      </c>
      <c r="E1128" s="163" t="s">
        <v>5335</v>
      </c>
      <c r="F1128" s="28" t="s">
        <v>2366</v>
      </c>
      <c r="G1128" s="29" t="s">
        <v>2354</v>
      </c>
      <c r="H1128" s="9" t="s">
        <v>8</v>
      </c>
      <c r="I1128" s="9">
        <v>1</v>
      </c>
      <c r="J1128" s="27"/>
      <c r="K1128" s="27"/>
      <c r="L1128" s="27"/>
      <c r="M1128" s="27">
        <v>2</v>
      </c>
      <c r="N1128" s="27" t="e">
        <f t="shared" si="120"/>
        <v>#DIV/0!</v>
      </c>
      <c r="O1128" s="9"/>
      <c r="P1128" s="9"/>
      <c r="Q1128" s="9"/>
      <c r="R1128" s="9">
        <v>1</v>
      </c>
      <c r="S1128" s="26">
        <f t="shared" si="126"/>
        <v>0</v>
      </c>
      <c r="T1128" s="26">
        <f t="shared" si="121"/>
        <v>0</v>
      </c>
      <c r="U1128" s="26">
        <f t="shared" si="122"/>
        <v>0</v>
      </c>
      <c r="V1128" s="26">
        <f t="shared" si="123"/>
        <v>0</v>
      </c>
      <c r="W1128" s="26">
        <f t="shared" si="124"/>
        <v>0</v>
      </c>
      <c r="X1128" s="26">
        <f t="shared" si="125"/>
        <v>0</v>
      </c>
    </row>
    <row r="1129" spans="1:24">
      <c r="A1129" s="27" t="s">
        <v>3837</v>
      </c>
      <c r="B1129" s="27">
        <v>2</v>
      </c>
      <c r="C1129" s="27">
        <v>2</v>
      </c>
      <c r="D1129" s="27">
        <v>6.7689999938011196</v>
      </c>
      <c r="E1129" s="163" t="s">
        <v>5267</v>
      </c>
      <c r="F1129" s="28" t="s">
        <v>2367</v>
      </c>
      <c r="G1129" s="29" t="s">
        <v>704</v>
      </c>
      <c r="H1129" s="9" t="s">
        <v>8</v>
      </c>
      <c r="I1129" s="9">
        <v>1</v>
      </c>
      <c r="J1129" s="27"/>
      <c r="K1129" s="27">
        <v>2</v>
      </c>
      <c r="L1129" s="27"/>
      <c r="M1129" s="27"/>
      <c r="N1129" s="27" t="e">
        <f t="shared" si="120"/>
        <v>#DIV/0!</v>
      </c>
      <c r="O1129" s="9"/>
      <c r="P1129" s="9">
        <v>1</v>
      </c>
      <c r="Q1129" s="9"/>
      <c r="R1129" s="9"/>
      <c r="S1129" s="26">
        <f t="shared" si="126"/>
        <v>0</v>
      </c>
      <c r="T1129" s="26">
        <f t="shared" si="121"/>
        <v>0</v>
      </c>
      <c r="U1129" s="26">
        <f t="shared" si="122"/>
        <v>0</v>
      </c>
      <c r="V1129" s="26">
        <f t="shared" si="123"/>
        <v>0</v>
      </c>
      <c r="W1129" s="26">
        <f t="shared" si="124"/>
        <v>0</v>
      </c>
      <c r="X1129" s="26">
        <f t="shared" si="125"/>
        <v>0</v>
      </c>
    </row>
    <row r="1130" spans="1:24">
      <c r="A1130" s="27" t="s">
        <v>3838</v>
      </c>
      <c r="B1130" s="27">
        <v>2</v>
      </c>
      <c r="C1130" s="27">
        <v>2</v>
      </c>
      <c r="D1130" s="27">
        <v>14.059999585151701</v>
      </c>
      <c r="E1130" s="163" t="s">
        <v>5200</v>
      </c>
      <c r="F1130" s="28" t="s">
        <v>2368</v>
      </c>
      <c r="G1130" s="29" t="s">
        <v>705</v>
      </c>
      <c r="H1130" s="9" t="s">
        <v>8</v>
      </c>
      <c r="I1130" s="9">
        <v>1</v>
      </c>
      <c r="J1130" s="27">
        <v>1.1000000000000001</v>
      </c>
      <c r="K1130" s="27">
        <v>2</v>
      </c>
      <c r="L1130" s="27"/>
      <c r="M1130" s="27">
        <v>2</v>
      </c>
      <c r="N1130" s="27">
        <f t="shared" si="120"/>
        <v>0.77500000000000002</v>
      </c>
      <c r="O1130" s="9">
        <v>1</v>
      </c>
      <c r="P1130" s="9">
        <v>1</v>
      </c>
      <c r="Q1130" s="9"/>
      <c r="R1130" s="9">
        <v>1</v>
      </c>
      <c r="S1130" s="26">
        <f t="shared" si="126"/>
        <v>0</v>
      </c>
      <c r="T1130" s="26">
        <f t="shared" si="121"/>
        <v>0</v>
      </c>
      <c r="U1130" s="26">
        <f t="shared" si="122"/>
        <v>0</v>
      </c>
      <c r="V1130" s="26">
        <f t="shared" si="123"/>
        <v>0</v>
      </c>
      <c r="W1130" s="26">
        <f t="shared" si="124"/>
        <v>0</v>
      </c>
      <c r="X1130" s="26">
        <f t="shared" si="125"/>
        <v>0</v>
      </c>
    </row>
    <row r="1131" spans="1:24">
      <c r="A1131" s="27" t="s">
        <v>3839</v>
      </c>
      <c r="B1131" s="27">
        <v>2</v>
      </c>
      <c r="C1131" s="27">
        <v>2</v>
      </c>
      <c r="D1131" s="27">
        <v>6.1670001596212396</v>
      </c>
      <c r="E1131" s="163" t="s">
        <v>5336</v>
      </c>
      <c r="F1131" s="28" t="s">
        <v>2369</v>
      </c>
      <c r="G1131" s="29" t="s">
        <v>706</v>
      </c>
      <c r="H1131" s="9" t="s">
        <v>8</v>
      </c>
      <c r="I1131" s="9">
        <v>1</v>
      </c>
      <c r="J1131" s="27"/>
      <c r="K1131" s="27"/>
      <c r="L1131" s="27">
        <v>2</v>
      </c>
      <c r="M1131" s="27">
        <v>2</v>
      </c>
      <c r="N1131" s="27" t="e">
        <f t="shared" si="120"/>
        <v>#DIV/0!</v>
      </c>
      <c r="O1131" s="9"/>
      <c r="P1131" s="9"/>
      <c r="Q1131" s="9">
        <v>1</v>
      </c>
      <c r="R1131" s="9">
        <v>1</v>
      </c>
      <c r="S1131" s="26">
        <f t="shared" si="126"/>
        <v>0</v>
      </c>
      <c r="T1131" s="26">
        <f t="shared" si="121"/>
        <v>0</v>
      </c>
      <c r="U1131" s="26">
        <f t="shared" si="122"/>
        <v>0</v>
      </c>
      <c r="V1131" s="26">
        <f t="shared" si="123"/>
        <v>0</v>
      </c>
      <c r="W1131" s="26">
        <f t="shared" si="124"/>
        <v>0</v>
      </c>
      <c r="X1131" s="26">
        <f t="shared" si="125"/>
        <v>0</v>
      </c>
    </row>
    <row r="1132" spans="1:24">
      <c r="A1132" s="27" t="s">
        <v>3840</v>
      </c>
      <c r="B1132" s="27">
        <v>2</v>
      </c>
      <c r="C1132" s="27">
        <v>2</v>
      </c>
      <c r="D1132" s="27">
        <v>5.5360000580549196</v>
      </c>
      <c r="E1132" s="163" t="s">
        <v>5268</v>
      </c>
      <c r="F1132" s="28" t="s">
        <v>2370</v>
      </c>
      <c r="G1132" s="29" t="s">
        <v>2355</v>
      </c>
      <c r="H1132" s="9" t="s">
        <v>8</v>
      </c>
      <c r="I1132" s="9">
        <v>1</v>
      </c>
      <c r="J1132" s="27">
        <v>2</v>
      </c>
      <c r="K1132" s="27">
        <v>2</v>
      </c>
      <c r="L1132" s="27"/>
      <c r="M1132" s="27"/>
      <c r="N1132" s="27" t="e">
        <f t="shared" si="120"/>
        <v>#DIV/0!</v>
      </c>
      <c r="O1132" s="9">
        <v>1</v>
      </c>
      <c r="P1132" s="9">
        <v>1</v>
      </c>
      <c r="Q1132" s="9"/>
      <c r="R1132" s="9"/>
      <c r="S1132" s="26">
        <f t="shared" si="126"/>
        <v>0</v>
      </c>
      <c r="T1132" s="26">
        <f t="shared" si="121"/>
        <v>0</v>
      </c>
      <c r="U1132" s="26">
        <f t="shared" si="122"/>
        <v>0</v>
      </c>
      <c r="V1132" s="26">
        <f t="shared" si="123"/>
        <v>0</v>
      </c>
      <c r="W1132" s="26">
        <f t="shared" si="124"/>
        <v>0</v>
      </c>
      <c r="X1132" s="26">
        <f t="shared" si="125"/>
        <v>0</v>
      </c>
    </row>
    <row r="1133" spans="1:24">
      <c r="A1133" s="27" t="s">
        <v>3841</v>
      </c>
      <c r="B1133" s="27">
        <v>2</v>
      </c>
      <c r="C1133" s="27">
        <v>2</v>
      </c>
      <c r="D1133" s="27">
        <v>5.3459998220205298</v>
      </c>
      <c r="E1133" s="163" t="s">
        <v>5337</v>
      </c>
      <c r="F1133" s="28" t="s">
        <v>2371</v>
      </c>
      <c r="G1133" s="29" t="s">
        <v>707</v>
      </c>
      <c r="H1133" s="9" t="s">
        <v>8</v>
      </c>
      <c r="I1133" s="9">
        <v>1</v>
      </c>
      <c r="J1133" s="27"/>
      <c r="K1133" s="27"/>
      <c r="L1133" s="27">
        <v>2</v>
      </c>
      <c r="M1133" s="27">
        <v>2</v>
      </c>
      <c r="N1133" s="27" t="e">
        <f t="shared" si="120"/>
        <v>#DIV/0!</v>
      </c>
      <c r="O1133" s="9"/>
      <c r="P1133" s="9"/>
      <c r="Q1133" s="9">
        <v>1</v>
      </c>
      <c r="R1133" s="9">
        <v>1</v>
      </c>
      <c r="S1133" s="26">
        <f t="shared" si="126"/>
        <v>0</v>
      </c>
      <c r="T1133" s="26">
        <f t="shared" si="121"/>
        <v>0</v>
      </c>
      <c r="U1133" s="26">
        <f t="shared" si="122"/>
        <v>0</v>
      </c>
      <c r="V1133" s="26">
        <f t="shared" si="123"/>
        <v>0</v>
      </c>
      <c r="W1133" s="26">
        <f t="shared" si="124"/>
        <v>0</v>
      </c>
      <c r="X1133" s="26">
        <f t="shared" si="125"/>
        <v>0</v>
      </c>
    </row>
    <row r="1134" spans="1:24">
      <c r="A1134" s="27" t="s">
        <v>3842</v>
      </c>
      <c r="B1134" s="27">
        <v>2</v>
      </c>
      <c r="C1134" s="27">
        <v>2</v>
      </c>
      <c r="D1134" s="27">
        <v>15.850000083446499</v>
      </c>
      <c r="E1134" s="163" t="s">
        <v>5338</v>
      </c>
      <c r="F1134" s="28" t="s">
        <v>2372</v>
      </c>
      <c r="G1134" s="29" t="s">
        <v>708</v>
      </c>
      <c r="H1134" s="9" t="s">
        <v>8</v>
      </c>
      <c r="I1134" s="9">
        <v>1</v>
      </c>
      <c r="J1134" s="27"/>
      <c r="K1134" s="27"/>
      <c r="L1134" s="27"/>
      <c r="M1134" s="27">
        <v>2</v>
      </c>
      <c r="N1134" s="27" t="e">
        <f t="shared" si="120"/>
        <v>#DIV/0!</v>
      </c>
      <c r="O1134" s="9"/>
      <c r="P1134" s="9"/>
      <c r="Q1134" s="9"/>
      <c r="R1134" s="9">
        <v>1</v>
      </c>
      <c r="S1134" s="26">
        <f t="shared" si="126"/>
        <v>0</v>
      </c>
      <c r="T1134" s="26">
        <f t="shared" si="121"/>
        <v>0</v>
      </c>
      <c r="U1134" s="26">
        <f t="shared" si="122"/>
        <v>0</v>
      </c>
      <c r="V1134" s="26">
        <f t="shared" si="123"/>
        <v>0</v>
      </c>
      <c r="W1134" s="26">
        <f t="shared" si="124"/>
        <v>0</v>
      </c>
      <c r="X1134" s="26">
        <f t="shared" si="125"/>
        <v>0</v>
      </c>
    </row>
    <row r="1135" spans="1:24">
      <c r="A1135" s="27" t="s">
        <v>3843</v>
      </c>
      <c r="B1135" s="27">
        <v>2</v>
      </c>
      <c r="C1135" s="27">
        <v>2</v>
      </c>
      <c r="D1135" s="27">
        <v>8.3329997956752795</v>
      </c>
      <c r="E1135" s="163" t="s">
        <v>5269</v>
      </c>
      <c r="F1135" s="28" t="s">
        <v>2373</v>
      </c>
      <c r="G1135" s="29" t="s">
        <v>709</v>
      </c>
      <c r="H1135" s="9" t="s">
        <v>8</v>
      </c>
      <c r="I1135" s="9">
        <v>1</v>
      </c>
      <c r="J1135" s="27">
        <v>2</v>
      </c>
      <c r="K1135" s="27">
        <v>2</v>
      </c>
      <c r="L1135" s="27"/>
      <c r="M1135" s="27"/>
      <c r="N1135" s="27" t="e">
        <f t="shared" si="120"/>
        <v>#DIV/0!</v>
      </c>
      <c r="O1135" s="9">
        <v>1</v>
      </c>
      <c r="P1135" s="9">
        <v>1</v>
      </c>
      <c r="Q1135" s="9"/>
      <c r="R1135" s="9"/>
      <c r="S1135" s="26">
        <f t="shared" si="126"/>
        <v>0</v>
      </c>
      <c r="T1135" s="26">
        <f t="shared" si="121"/>
        <v>0</v>
      </c>
      <c r="U1135" s="26">
        <f t="shared" si="122"/>
        <v>0</v>
      </c>
      <c r="V1135" s="26">
        <f t="shared" si="123"/>
        <v>0</v>
      </c>
      <c r="W1135" s="26">
        <f t="shared" si="124"/>
        <v>0</v>
      </c>
      <c r="X1135" s="26">
        <f t="shared" si="125"/>
        <v>0</v>
      </c>
    </row>
    <row r="1136" spans="1:24">
      <c r="A1136" s="27" t="s">
        <v>3844</v>
      </c>
      <c r="B1136" s="27">
        <v>2</v>
      </c>
      <c r="C1136" s="27">
        <v>2</v>
      </c>
      <c r="D1136" s="27">
        <v>6.31600022315979</v>
      </c>
      <c r="E1136" s="163" t="s">
        <v>5270</v>
      </c>
      <c r="F1136" s="28" t="s">
        <v>2374</v>
      </c>
      <c r="G1136" s="29" t="s">
        <v>2375</v>
      </c>
      <c r="H1136" s="9" t="s">
        <v>8</v>
      </c>
      <c r="I1136" s="9">
        <v>1</v>
      </c>
      <c r="J1136" s="27"/>
      <c r="K1136" s="27">
        <v>2</v>
      </c>
      <c r="L1136" s="27"/>
      <c r="M1136" s="27"/>
      <c r="N1136" s="27" t="e">
        <f t="shared" si="120"/>
        <v>#DIV/0!</v>
      </c>
      <c r="O1136" s="9"/>
      <c r="P1136" s="9">
        <v>1</v>
      </c>
      <c r="Q1136" s="9"/>
      <c r="R1136" s="9"/>
      <c r="S1136" s="26">
        <f t="shared" si="126"/>
        <v>0</v>
      </c>
      <c r="T1136" s="26">
        <f t="shared" si="121"/>
        <v>0</v>
      </c>
      <c r="U1136" s="26">
        <f t="shared" si="122"/>
        <v>0</v>
      </c>
      <c r="V1136" s="26">
        <f t="shared" si="123"/>
        <v>0</v>
      </c>
      <c r="W1136" s="26">
        <f t="shared" si="124"/>
        <v>0</v>
      </c>
      <c r="X1136" s="26">
        <f t="shared" si="125"/>
        <v>0</v>
      </c>
    </row>
    <row r="1137" spans="1:24">
      <c r="A1137" s="27" t="s">
        <v>3845</v>
      </c>
      <c r="B1137" s="27">
        <v>2</v>
      </c>
      <c r="C1137" s="27">
        <v>2</v>
      </c>
      <c r="D1137" s="27">
        <v>1.8689999356865901</v>
      </c>
      <c r="E1137" s="163" t="s">
        <v>5271</v>
      </c>
      <c r="F1137" s="28" t="s">
        <v>2376</v>
      </c>
      <c r="G1137" s="29" t="s">
        <v>2356</v>
      </c>
      <c r="H1137" s="9" t="s">
        <v>8</v>
      </c>
      <c r="I1137" s="9">
        <v>1</v>
      </c>
      <c r="J1137" s="27"/>
      <c r="K1137" s="27">
        <v>2</v>
      </c>
      <c r="L1137" s="27"/>
      <c r="M1137" s="27"/>
      <c r="N1137" s="27" t="e">
        <f t="shared" si="120"/>
        <v>#DIV/0!</v>
      </c>
      <c r="O1137" s="9"/>
      <c r="P1137" s="9">
        <v>1</v>
      </c>
      <c r="Q1137" s="9"/>
      <c r="R1137" s="9"/>
      <c r="S1137" s="26">
        <f t="shared" si="126"/>
        <v>0</v>
      </c>
      <c r="T1137" s="26">
        <f t="shared" si="121"/>
        <v>0</v>
      </c>
      <c r="U1137" s="26">
        <f t="shared" si="122"/>
        <v>0</v>
      </c>
      <c r="V1137" s="26">
        <f t="shared" si="123"/>
        <v>0</v>
      </c>
      <c r="W1137" s="26">
        <f t="shared" si="124"/>
        <v>0</v>
      </c>
      <c r="X1137" s="26">
        <f t="shared" si="125"/>
        <v>0</v>
      </c>
    </row>
    <row r="1138" spans="1:24">
      <c r="A1138" s="27" t="s">
        <v>3846</v>
      </c>
      <c r="B1138" s="27">
        <v>2</v>
      </c>
      <c r="C1138" s="27">
        <v>2</v>
      </c>
      <c r="D1138" s="27">
        <v>2.6529999449849102</v>
      </c>
      <c r="E1138" s="163" t="s">
        <v>5339</v>
      </c>
      <c r="F1138" s="28" t="s">
        <v>2378</v>
      </c>
      <c r="G1138" s="29" t="s">
        <v>2377</v>
      </c>
      <c r="H1138" s="9" t="s">
        <v>8</v>
      </c>
      <c r="I1138" s="9">
        <v>1</v>
      </c>
      <c r="J1138" s="27"/>
      <c r="K1138" s="27"/>
      <c r="L1138" s="27">
        <v>2</v>
      </c>
      <c r="M1138" s="27">
        <v>2</v>
      </c>
      <c r="N1138" s="27" t="e">
        <f t="shared" si="120"/>
        <v>#DIV/0!</v>
      </c>
      <c r="O1138" s="9"/>
      <c r="P1138" s="9"/>
      <c r="Q1138" s="9">
        <v>1</v>
      </c>
      <c r="R1138" s="9">
        <v>1</v>
      </c>
      <c r="S1138" s="26">
        <f t="shared" si="126"/>
        <v>0</v>
      </c>
      <c r="T1138" s="26">
        <f t="shared" si="121"/>
        <v>0</v>
      </c>
      <c r="U1138" s="26">
        <f t="shared" si="122"/>
        <v>0</v>
      </c>
      <c r="V1138" s="26">
        <f t="shared" si="123"/>
        <v>0</v>
      </c>
      <c r="W1138" s="26">
        <f t="shared" si="124"/>
        <v>0</v>
      </c>
      <c r="X1138" s="26">
        <f t="shared" si="125"/>
        <v>0</v>
      </c>
    </row>
    <row r="1139" spans="1:24">
      <c r="A1139" s="27" t="s">
        <v>3847</v>
      </c>
      <c r="B1139" s="27">
        <v>2</v>
      </c>
      <c r="C1139" s="27">
        <v>2</v>
      </c>
      <c r="D1139" s="27">
        <v>10.100000351667401</v>
      </c>
      <c r="E1139" s="163" t="s">
        <v>5272</v>
      </c>
      <c r="F1139" s="28" t="s">
        <v>2380</v>
      </c>
      <c r="G1139" s="29" t="s">
        <v>2379</v>
      </c>
      <c r="H1139" s="9" t="s">
        <v>8</v>
      </c>
      <c r="I1139" s="9">
        <v>1</v>
      </c>
      <c r="J1139" s="27"/>
      <c r="K1139" s="27">
        <v>2</v>
      </c>
      <c r="L1139" s="27"/>
      <c r="M1139" s="27"/>
      <c r="N1139" s="27" t="e">
        <f t="shared" si="120"/>
        <v>#DIV/0!</v>
      </c>
      <c r="O1139" s="9"/>
      <c r="P1139" s="9">
        <v>1</v>
      </c>
      <c r="Q1139" s="9"/>
      <c r="R1139" s="9"/>
      <c r="S1139" s="26">
        <f t="shared" si="126"/>
        <v>0</v>
      </c>
      <c r="T1139" s="26">
        <f t="shared" si="121"/>
        <v>0</v>
      </c>
      <c r="U1139" s="26">
        <f t="shared" si="122"/>
        <v>0</v>
      </c>
      <c r="V1139" s="26">
        <f t="shared" si="123"/>
        <v>0</v>
      </c>
      <c r="W1139" s="26">
        <f t="shared" si="124"/>
        <v>0</v>
      </c>
      <c r="X1139" s="26">
        <f t="shared" si="125"/>
        <v>0</v>
      </c>
    </row>
    <row r="1140" spans="1:24">
      <c r="A1140" s="27" t="s">
        <v>3848</v>
      </c>
      <c r="B1140" s="27">
        <v>2</v>
      </c>
      <c r="C1140" s="27">
        <v>2</v>
      </c>
      <c r="D1140" s="27">
        <v>4.2369998991489402</v>
      </c>
      <c r="E1140" s="163" t="s">
        <v>5273</v>
      </c>
      <c r="F1140" s="28" t="s">
        <v>2381</v>
      </c>
      <c r="G1140" s="29" t="s">
        <v>710</v>
      </c>
      <c r="H1140" s="9" t="s">
        <v>8</v>
      </c>
      <c r="I1140" s="9">
        <v>1</v>
      </c>
      <c r="J1140" s="27"/>
      <c r="K1140" s="27">
        <v>2</v>
      </c>
      <c r="L1140" s="27"/>
      <c r="M1140" s="27"/>
      <c r="N1140" s="27" t="e">
        <f t="shared" si="120"/>
        <v>#DIV/0!</v>
      </c>
      <c r="O1140" s="9"/>
      <c r="P1140" s="9">
        <v>1</v>
      </c>
      <c r="Q1140" s="9"/>
      <c r="R1140" s="9"/>
      <c r="S1140" s="26">
        <f t="shared" si="126"/>
        <v>0</v>
      </c>
      <c r="T1140" s="26">
        <f t="shared" si="121"/>
        <v>0</v>
      </c>
      <c r="U1140" s="26">
        <f t="shared" si="122"/>
        <v>0</v>
      </c>
      <c r="V1140" s="26">
        <f t="shared" si="123"/>
        <v>0</v>
      </c>
      <c r="W1140" s="26">
        <f t="shared" si="124"/>
        <v>0</v>
      </c>
      <c r="X1140" s="26">
        <f t="shared" si="125"/>
        <v>0</v>
      </c>
    </row>
    <row r="1141" spans="1:24">
      <c r="A1141" s="27" t="s">
        <v>3849</v>
      </c>
      <c r="B1141" s="27">
        <v>2</v>
      </c>
      <c r="C1141" s="27">
        <v>2</v>
      </c>
      <c r="D1141" s="27">
        <v>24.719999730586999</v>
      </c>
      <c r="E1141" s="163" t="s">
        <v>5274</v>
      </c>
      <c r="F1141" s="28" t="s">
        <v>2382</v>
      </c>
      <c r="G1141" s="29" t="s">
        <v>711</v>
      </c>
      <c r="H1141" s="9" t="s">
        <v>8</v>
      </c>
      <c r="I1141" s="9">
        <v>1</v>
      </c>
      <c r="J1141" s="27"/>
      <c r="K1141" s="27">
        <v>2</v>
      </c>
      <c r="L1141" s="27"/>
      <c r="M1141" s="27"/>
      <c r="N1141" s="27" t="e">
        <f t="shared" si="120"/>
        <v>#DIV/0!</v>
      </c>
      <c r="O1141" s="9"/>
      <c r="P1141" s="9">
        <v>1</v>
      </c>
      <c r="Q1141" s="9"/>
      <c r="R1141" s="9"/>
      <c r="S1141" s="26">
        <f t="shared" si="126"/>
        <v>0</v>
      </c>
      <c r="T1141" s="26">
        <f t="shared" si="121"/>
        <v>0</v>
      </c>
      <c r="U1141" s="26">
        <f t="shared" si="122"/>
        <v>0</v>
      </c>
      <c r="V1141" s="26">
        <f t="shared" si="123"/>
        <v>0</v>
      </c>
      <c r="W1141" s="26">
        <f t="shared" si="124"/>
        <v>0</v>
      </c>
      <c r="X1141" s="26">
        <f t="shared" si="125"/>
        <v>0</v>
      </c>
    </row>
    <row r="1142" spans="1:24">
      <c r="A1142" s="27" t="s">
        <v>3850</v>
      </c>
      <c r="B1142" s="27">
        <v>2</v>
      </c>
      <c r="C1142" s="27">
        <v>2</v>
      </c>
      <c r="D1142" s="27">
        <v>6.8180002272129103</v>
      </c>
      <c r="E1142" s="163" t="s">
        <v>5275</v>
      </c>
      <c r="F1142" s="117" t="s">
        <v>2389</v>
      </c>
      <c r="G1142" s="29" t="s">
        <v>712</v>
      </c>
      <c r="H1142" s="9" t="s">
        <v>8</v>
      </c>
      <c r="I1142" s="9">
        <v>1</v>
      </c>
      <c r="J1142" s="27"/>
      <c r="K1142" s="27">
        <v>2</v>
      </c>
      <c r="L1142" s="27"/>
      <c r="M1142" s="27"/>
      <c r="N1142" s="27" t="e">
        <f t="shared" si="120"/>
        <v>#DIV/0!</v>
      </c>
      <c r="O1142" s="9"/>
      <c r="P1142" s="9">
        <v>1</v>
      </c>
      <c r="Q1142" s="9"/>
      <c r="R1142" s="9"/>
      <c r="S1142" s="26">
        <f t="shared" si="126"/>
        <v>0</v>
      </c>
      <c r="T1142" s="26">
        <f t="shared" si="121"/>
        <v>0</v>
      </c>
      <c r="U1142" s="26">
        <f t="shared" si="122"/>
        <v>0</v>
      </c>
      <c r="V1142" s="26">
        <f t="shared" si="123"/>
        <v>0</v>
      </c>
      <c r="W1142" s="26">
        <f t="shared" si="124"/>
        <v>0</v>
      </c>
      <c r="X1142" s="26">
        <f t="shared" si="125"/>
        <v>0</v>
      </c>
    </row>
    <row r="1143" spans="1:24">
      <c r="A1143" s="27" t="s">
        <v>3851</v>
      </c>
      <c r="B1143" s="27">
        <v>2</v>
      </c>
      <c r="C1143" s="27">
        <v>2</v>
      </c>
      <c r="D1143" s="27">
        <v>13.6399999260902</v>
      </c>
      <c r="E1143" s="163" t="s">
        <v>5204</v>
      </c>
      <c r="F1143" s="28" t="s">
        <v>2388</v>
      </c>
      <c r="G1143" s="29" t="s">
        <v>2387</v>
      </c>
      <c r="H1143" s="9" t="s">
        <v>8</v>
      </c>
      <c r="I1143" s="9">
        <v>1</v>
      </c>
      <c r="J1143" s="27">
        <v>1.8</v>
      </c>
      <c r="K1143" s="27">
        <v>2</v>
      </c>
      <c r="L1143" s="27">
        <v>2</v>
      </c>
      <c r="M1143" s="27">
        <v>2</v>
      </c>
      <c r="N1143" s="27">
        <f t="shared" si="120"/>
        <v>0.95</v>
      </c>
      <c r="O1143" s="9">
        <v>1</v>
      </c>
      <c r="P1143" s="9">
        <v>1</v>
      </c>
      <c r="Q1143" s="9">
        <v>1</v>
      </c>
      <c r="R1143" s="9">
        <v>1</v>
      </c>
      <c r="S1143" s="26">
        <f t="shared" si="126"/>
        <v>0</v>
      </c>
      <c r="T1143" s="26">
        <f t="shared" si="121"/>
        <v>0</v>
      </c>
      <c r="U1143" s="26">
        <f t="shared" si="122"/>
        <v>0</v>
      </c>
      <c r="V1143" s="26">
        <f t="shared" si="123"/>
        <v>0</v>
      </c>
      <c r="W1143" s="26">
        <f t="shared" si="124"/>
        <v>0</v>
      </c>
      <c r="X1143" s="26">
        <f t="shared" si="125"/>
        <v>0</v>
      </c>
    </row>
    <row r="1144" spans="1:24">
      <c r="A1144" s="27" t="s">
        <v>3852</v>
      </c>
      <c r="B1144" s="27">
        <v>2</v>
      </c>
      <c r="C1144" s="27">
        <v>2</v>
      </c>
      <c r="D1144" s="27">
        <v>13.040000200271599</v>
      </c>
      <c r="E1144" s="163" t="s">
        <v>5276</v>
      </c>
      <c r="F1144" s="28" t="s">
        <v>2392</v>
      </c>
      <c r="G1144" s="29" t="s">
        <v>2390</v>
      </c>
      <c r="H1144" s="9" t="s">
        <v>8</v>
      </c>
      <c r="I1144" s="9">
        <v>1</v>
      </c>
      <c r="J1144" s="27"/>
      <c r="K1144" s="27">
        <v>2</v>
      </c>
      <c r="L1144" s="27"/>
      <c r="M1144" s="27"/>
      <c r="N1144" s="27" t="e">
        <f t="shared" si="120"/>
        <v>#DIV/0!</v>
      </c>
      <c r="O1144" s="9"/>
      <c r="P1144" s="9">
        <v>1</v>
      </c>
      <c r="Q1144" s="9"/>
      <c r="R1144" s="9"/>
      <c r="S1144" s="26">
        <f t="shared" si="126"/>
        <v>0</v>
      </c>
      <c r="T1144" s="26">
        <f t="shared" si="121"/>
        <v>0</v>
      </c>
      <c r="U1144" s="26">
        <f t="shared" si="122"/>
        <v>0</v>
      </c>
      <c r="V1144" s="26">
        <f t="shared" si="123"/>
        <v>0</v>
      </c>
      <c r="W1144" s="26">
        <f t="shared" si="124"/>
        <v>0</v>
      </c>
      <c r="X1144" s="26">
        <f t="shared" si="125"/>
        <v>0</v>
      </c>
    </row>
    <row r="1145" spans="1:24">
      <c r="A1145" s="27" t="s">
        <v>3853</v>
      </c>
      <c r="B1145" s="27">
        <v>2</v>
      </c>
      <c r="C1145" s="27">
        <v>2</v>
      </c>
      <c r="D1145" s="27">
        <v>4.3579999357461903</v>
      </c>
      <c r="E1145" s="163" t="s">
        <v>5277</v>
      </c>
      <c r="F1145" s="28" t="s">
        <v>2391</v>
      </c>
      <c r="G1145" s="29" t="s">
        <v>2393</v>
      </c>
      <c r="H1145" s="9" t="s">
        <v>8</v>
      </c>
      <c r="I1145" s="9">
        <v>1</v>
      </c>
      <c r="J1145" s="27"/>
      <c r="K1145" s="27">
        <v>2</v>
      </c>
      <c r="L1145" s="27"/>
      <c r="M1145" s="27"/>
      <c r="N1145" s="27" t="e">
        <f t="shared" si="120"/>
        <v>#DIV/0!</v>
      </c>
      <c r="O1145" s="9"/>
      <c r="P1145" s="9">
        <v>1</v>
      </c>
      <c r="Q1145" s="9"/>
      <c r="R1145" s="9"/>
      <c r="S1145" s="26">
        <f t="shared" si="126"/>
        <v>0</v>
      </c>
      <c r="T1145" s="26">
        <f t="shared" si="121"/>
        <v>0</v>
      </c>
      <c r="U1145" s="26">
        <f t="shared" si="122"/>
        <v>0</v>
      </c>
      <c r="V1145" s="26">
        <f t="shared" si="123"/>
        <v>0</v>
      </c>
      <c r="W1145" s="26">
        <f t="shared" si="124"/>
        <v>0</v>
      </c>
      <c r="X1145" s="26">
        <f t="shared" si="125"/>
        <v>0</v>
      </c>
    </row>
    <row r="1146" spans="1:24">
      <c r="A1146" s="27" t="s">
        <v>3854</v>
      </c>
      <c r="B1146" s="27">
        <v>2</v>
      </c>
      <c r="C1146" s="27">
        <v>2</v>
      </c>
      <c r="D1146" s="27">
        <v>8.4909997880458796</v>
      </c>
      <c r="E1146" s="163" t="s">
        <v>5192</v>
      </c>
      <c r="F1146" s="28" t="s">
        <v>2397</v>
      </c>
      <c r="G1146" s="29" t="s">
        <v>713</v>
      </c>
      <c r="H1146" s="9" t="s">
        <v>8</v>
      </c>
      <c r="I1146" s="9">
        <v>1</v>
      </c>
      <c r="J1146" s="27">
        <v>0.85</v>
      </c>
      <c r="K1146" s="27"/>
      <c r="L1146" s="27">
        <v>2</v>
      </c>
      <c r="M1146" s="27">
        <v>2</v>
      </c>
      <c r="N1146" s="27">
        <f t="shared" si="120"/>
        <v>0.42499999999999999</v>
      </c>
      <c r="O1146" s="9">
        <v>1</v>
      </c>
      <c r="P1146" s="9"/>
      <c r="Q1146" s="9">
        <v>1</v>
      </c>
      <c r="R1146" s="9">
        <v>1</v>
      </c>
      <c r="S1146" s="26">
        <f t="shared" si="126"/>
        <v>0</v>
      </c>
      <c r="T1146" s="26">
        <f t="shared" si="121"/>
        <v>0</v>
      </c>
      <c r="U1146" s="26">
        <f t="shared" si="122"/>
        <v>0</v>
      </c>
      <c r="V1146" s="26">
        <f t="shared" si="123"/>
        <v>0</v>
      </c>
      <c r="W1146" s="26">
        <f t="shared" si="124"/>
        <v>0</v>
      </c>
      <c r="X1146" s="26">
        <f t="shared" si="125"/>
        <v>0</v>
      </c>
    </row>
    <row r="1147" spans="1:24">
      <c r="A1147" s="27" t="s">
        <v>3855</v>
      </c>
      <c r="B1147" s="27">
        <v>2</v>
      </c>
      <c r="C1147" s="27">
        <v>2</v>
      </c>
      <c r="D1147" s="27">
        <v>10.710000246763199</v>
      </c>
      <c r="E1147" s="163" t="s">
        <v>5225</v>
      </c>
      <c r="F1147" s="28" t="s">
        <v>2399</v>
      </c>
      <c r="G1147" s="29" t="s">
        <v>2398</v>
      </c>
      <c r="H1147" s="9" t="s">
        <v>8</v>
      </c>
      <c r="I1147" s="9">
        <v>2</v>
      </c>
      <c r="J1147" s="27"/>
      <c r="K1147" s="27">
        <v>2</v>
      </c>
      <c r="L1147" s="27">
        <v>0.22</v>
      </c>
      <c r="M1147" s="27">
        <v>2</v>
      </c>
      <c r="N1147" s="27">
        <f t="shared" si="120"/>
        <v>1.8018018018018016</v>
      </c>
      <c r="O1147" s="9"/>
      <c r="P1147" s="9">
        <v>1</v>
      </c>
      <c r="Q1147" s="9">
        <v>1</v>
      </c>
      <c r="R1147" s="9">
        <v>1</v>
      </c>
      <c r="S1147" s="26">
        <f t="shared" si="126"/>
        <v>0</v>
      </c>
      <c r="T1147" s="26">
        <f t="shared" si="121"/>
        <v>0</v>
      </c>
      <c r="U1147" s="26">
        <f t="shared" si="122"/>
        <v>0</v>
      </c>
      <c r="V1147" s="26">
        <f t="shared" si="123"/>
        <v>0</v>
      </c>
      <c r="W1147" s="26">
        <f t="shared" si="124"/>
        <v>0</v>
      </c>
      <c r="X1147" s="26">
        <f t="shared" si="125"/>
        <v>0</v>
      </c>
    </row>
    <row r="1148" spans="1:24">
      <c r="A1148" s="27" t="s">
        <v>3856</v>
      </c>
      <c r="B1148" s="27">
        <v>2</v>
      </c>
      <c r="C1148" s="27">
        <v>2</v>
      </c>
      <c r="D1148" s="27">
        <v>5.50200007855892</v>
      </c>
      <c r="E1148" s="163" t="s">
        <v>5340</v>
      </c>
      <c r="F1148" s="28" t="s">
        <v>2400</v>
      </c>
      <c r="G1148" s="29" t="s">
        <v>714</v>
      </c>
      <c r="H1148" s="9" t="s">
        <v>8</v>
      </c>
      <c r="I1148" s="9">
        <v>1</v>
      </c>
      <c r="J1148" s="27"/>
      <c r="K1148" s="27"/>
      <c r="L1148" s="27"/>
      <c r="M1148" s="27">
        <v>2</v>
      </c>
      <c r="N1148" s="27" t="e">
        <f t="shared" si="120"/>
        <v>#DIV/0!</v>
      </c>
      <c r="O1148" s="9"/>
      <c r="P1148" s="9"/>
      <c r="Q1148" s="9"/>
      <c r="R1148" s="9">
        <v>1</v>
      </c>
      <c r="S1148" s="26">
        <f t="shared" si="126"/>
        <v>0</v>
      </c>
      <c r="T1148" s="26">
        <f t="shared" si="121"/>
        <v>0</v>
      </c>
      <c r="U1148" s="26">
        <f t="shared" si="122"/>
        <v>0</v>
      </c>
      <c r="V1148" s="26">
        <f t="shared" si="123"/>
        <v>0</v>
      </c>
      <c r="W1148" s="26">
        <f t="shared" si="124"/>
        <v>0</v>
      </c>
      <c r="X1148" s="26">
        <f t="shared" si="125"/>
        <v>0</v>
      </c>
    </row>
    <row r="1149" spans="1:24">
      <c r="A1149" s="27" t="s">
        <v>3857</v>
      </c>
      <c r="B1149" s="27">
        <v>2</v>
      </c>
      <c r="C1149" s="27">
        <v>2</v>
      </c>
      <c r="D1149" s="27">
        <v>3.5399999469518701</v>
      </c>
      <c r="E1149" s="163" t="s">
        <v>5278</v>
      </c>
      <c r="F1149" s="28" t="s">
        <v>2401</v>
      </c>
      <c r="G1149" s="29" t="s">
        <v>2395</v>
      </c>
      <c r="H1149" s="9" t="s">
        <v>8</v>
      </c>
      <c r="I1149" s="9">
        <v>1</v>
      </c>
      <c r="J1149" s="27"/>
      <c r="K1149" s="27">
        <v>2</v>
      </c>
      <c r="L1149" s="27"/>
      <c r="M1149" s="27"/>
      <c r="N1149" s="27" t="e">
        <f t="shared" si="120"/>
        <v>#DIV/0!</v>
      </c>
      <c r="O1149" s="9"/>
      <c r="P1149" s="9">
        <v>1</v>
      </c>
      <c r="Q1149" s="9"/>
      <c r="R1149" s="9"/>
      <c r="S1149" s="26">
        <f t="shared" si="126"/>
        <v>0</v>
      </c>
      <c r="T1149" s="26">
        <f t="shared" si="121"/>
        <v>0</v>
      </c>
      <c r="U1149" s="26">
        <f t="shared" si="122"/>
        <v>0</v>
      </c>
      <c r="V1149" s="26">
        <f t="shared" si="123"/>
        <v>0</v>
      </c>
      <c r="W1149" s="26">
        <f t="shared" si="124"/>
        <v>0</v>
      </c>
      <c r="X1149" s="26">
        <f t="shared" si="125"/>
        <v>0</v>
      </c>
    </row>
    <row r="1150" spans="1:24">
      <c r="A1150" s="27" t="s">
        <v>3858</v>
      </c>
      <c r="B1150" s="27">
        <v>2</v>
      </c>
      <c r="C1150" s="27">
        <v>2</v>
      </c>
      <c r="D1150" s="27">
        <v>4.3990001082420296</v>
      </c>
      <c r="E1150" s="163" t="s">
        <v>5217</v>
      </c>
      <c r="F1150" s="28" t="s">
        <v>2402</v>
      </c>
      <c r="G1150" s="29" t="s">
        <v>2403</v>
      </c>
      <c r="H1150" s="9" t="s">
        <v>8</v>
      </c>
      <c r="I1150" s="9">
        <v>1</v>
      </c>
      <c r="J1150" s="27"/>
      <c r="K1150" s="27">
        <v>2</v>
      </c>
      <c r="L1150" s="27">
        <v>2</v>
      </c>
      <c r="M1150" s="27">
        <v>2</v>
      </c>
      <c r="N1150" s="27">
        <f t="shared" si="120"/>
        <v>1</v>
      </c>
      <c r="O1150" s="9"/>
      <c r="P1150" s="9">
        <v>1</v>
      </c>
      <c r="Q1150" s="9">
        <v>1</v>
      </c>
      <c r="R1150" s="9">
        <v>1</v>
      </c>
      <c r="S1150" s="26">
        <f t="shared" si="126"/>
        <v>0</v>
      </c>
      <c r="T1150" s="26">
        <f t="shared" si="121"/>
        <v>0</v>
      </c>
      <c r="U1150" s="26">
        <f t="shared" si="122"/>
        <v>0</v>
      </c>
      <c r="V1150" s="26">
        <f t="shared" si="123"/>
        <v>0</v>
      </c>
      <c r="W1150" s="26">
        <f t="shared" si="124"/>
        <v>0</v>
      </c>
      <c r="X1150" s="26">
        <f t="shared" si="125"/>
        <v>0</v>
      </c>
    </row>
    <row r="1151" spans="1:24">
      <c r="A1151" s="27" t="s">
        <v>3859</v>
      </c>
      <c r="B1151" s="27">
        <v>2</v>
      </c>
      <c r="C1151" s="27">
        <v>2</v>
      </c>
      <c r="D1151" s="27">
        <v>13.2499992847443</v>
      </c>
      <c r="E1151" s="163" t="s">
        <v>5341</v>
      </c>
      <c r="F1151" s="28" t="s">
        <v>2404</v>
      </c>
      <c r="G1151" s="29" t="s">
        <v>715</v>
      </c>
      <c r="H1151" s="9" t="s">
        <v>8</v>
      </c>
      <c r="I1151" s="9">
        <v>1</v>
      </c>
      <c r="J1151" s="27"/>
      <c r="K1151" s="27"/>
      <c r="L1151" s="27"/>
      <c r="M1151" s="27">
        <v>2</v>
      </c>
      <c r="N1151" s="27" t="e">
        <f t="shared" si="120"/>
        <v>#DIV/0!</v>
      </c>
      <c r="O1151" s="9"/>
      <c r="P1151" s="9"/>
      <c r="Q1151" s="9"/>
      <c r="R1151" s="9">
        <v>1</v>
      </c>
      <c r="S1151" s="26">
        <f t="shared" si="126"/>
        <v>0</v>
      </c>
      <c r="T1151" s="26">
        <f t="shared" si="121"/>
        <v>0</v>
      </c>
      <c r="U1151" s="26">
        <f t="shared" si="122"/>
        <v>0</v>
      </c>
      <c r="V1151" s="26">
        <f t="shared" si="123"/>
        <v>0</v>
      </c>
      <c r="W1151" s="26">
        <f t="shared" si="124"/>
        <v>0</v>
      </c>
      <c r="X1151" s="26">
        <f t="shared" si="125"/>
        <v>0</v>
      </c>
    </row>
    <row r="1152" spans="1:24">
      <c r="A1152" s="27" t="s">
        <v>3860</v>
      </c>
      <c r="B1152" s="27">
        <v>2</v>
      </c>
      <c r="C1152" s="27">
        <v>2</v>
      </c>
      <c r="D1152" s="27">
        <v>6.1730001121759397</v>
      </c>
      <c r="E1152" s="163" t="s">
        <v>5199</v>
      </c>
      <c r="F1152" s="28" t="s">
        <v>2405</v>
      </c>
      <c r="G1152" s="29" t="s">
        <v>2394</v>
      </c>
      <c r="H1152" s="9" t="s">
        <v>8</v>
      </c>
      <c r="I1152" s="9">
        <v>1</v>
      </c>
      <c r="J1152" s="27">
        <v>0.72</v>
      </c>
      <c r="K1152" s="27">
        <v>2</v>
      </c>
      <c r="L1152" s="27">
        <v>2</v>
      </c>
      <c r="M1152" s="27">
        <v>2</v>
      </c>
      <c r="N1152" s="27">
        <f t="shared" si="120"/>
        <v>0.67999999999999994</v>
      </c>
      <c r="O1152" s="9">
        <v>1</v>
      </c>
      <c r="P1152" s="9">
        <v>1</v>
      </c>
      <c r="Q1152" s="9">
        <v>1</v>
      </c>
      <c r="R1152" s="9">
        <v>1</v>
      </c>
      <c r="S1152" s="26">
        <f t="shared" si="126"/>
        <v>0</v>
      </c>
      <c r="T1152" s="26">
        <f t="shared" si="121"/>
        <v>0</v>
      </c>
      <c r="U1152" s="26">
        <f t="shared" si="122"/>
        <v>0</v>
      </c>
      <c r="V1152" s="26">
        <f t="shared" si="123"/>
        <v>0</v>
      </c>
      <c r="W1152" s="26">
        <f t="shared" si="124"/>
        <v>0</v>
      </c>
      <c r="X1152" s="26">
        <f t="shared" si="125"/>
        <v>0</v>
      </c>
    </row>
    <row r="1153" spans="1:24">
      <c r="A1153" s="27" t="s">
        <v>3861</v>
      </c>
      <c r="B1153" s="27">
        <v>2</v>
      </c>
      <c r="C1153" s="27">
        <v>2</v>
      </c>
      <c r="D1153" s="27">
        <v>1.7000000923872001</v>
      </c>
      <c r="E1153" s="163" t="s">
        <v>5342</v>
      </c>
      <c r="F1153" s="28" t="s">
        <v>2406</v>
      </c>
      <c r="G1153" s="29" t="s">
        <v>2396</v>
      </c>
      <c r="H1153" s="9" t="s">
        <v>8</v>
      </c>
      <c r="I1153" s="9">
        <v>1</v>
      </c>
      <c r="J1153" s="27"/>
      <c r="K1153" s="27"/>
      <c r="L1153" s="27">
        <v>1.24</v>
      </c>
      <c r="M1153" s="27">
        <v>2</v>
      </c>
      <c r="N1153" s="27" t="e">
        <f t="shared" si="120"/>
        <v>#DIV/0!</v>
      </c>
      <c r="O1153" s="9"/>
      <c r="P1153" s="9"/>
      <c r="Q1153" s="9">
        <v>1</v>
      </c>
      <c r="R1153" s="9">
        <v>1</v>
      </c>
      <c r="S1153" s="26">
        <f t="shared" si="126"/>
        <v>0</v>
      </c>
      <c r="T1153" s="26">
        <f t="shared" si="121"/>
        <v>0</v>
      </c>
      <c r="U1153" s="26">
        <f t="shared" si="122"/>
        <v>0</v>
      </c>
      <c r="V1153" s="26">
        <f t="shared" si="123"/>
        <v>0</v>
      </c>
      <c r="W1153" s="26">
        <f t="shared" si="124"/>
        <v>0</v>
      </c>
      <c r="X1153" s="26">
        <f t="shared" si="125"/>
        <v>0</v>
      </c>
    </row>
    <row r="1154" spans="1:24">
      <c r="A1154" s="27" t="s">
        <v>3862</v>
      </c>
      <c r="B1154" s="27">
        <v>2</v>
      </c>
      <c r="C1154" s="27">
        <v>2</v>
      </c>
      <c r="D1154" s="27">
        <v>4.4300001114606902</v>
      </c>
      <c r="E1154" s="163" t="s">
        <v>5279</v>
      </c>
      <c r="F1154" s="28" t="s">
        <v>2407</v>
      </c>
      <c r="G1154" s="29" t="s">
        <v>716</v>
      </c>
      <c r="H1154" s="9" t="s">
        <v>8</v>
      </c>
      <c r="I1154" s="9">
        <v>1</v>
      </c>
      <c r="J1154" s="27"/>
      <c r="K1154" s="27">
        <v>2</v>
      </c>
      <c r="L1154" s="27"/>
      <c r="M1154" s="27"/>
      <c r="N1154" s="27" t="e">
        <f t="shared" si="120"/>
        <v>#DIV/0!</v>
      </c>
      <c r="O1154" s="9"/>
      <c r="P1154" s="9">
        <v>1</v>
      </c>
      <c r="Q1154" s="9"/>
      <c r="R1154" s="9"/>
      <c r="S1154" s="26">
        <f t="shared" si="126"/>
        <v>0</v>
      </c>
      <c r="T1154" s="26">
        <f t="shared" si="121"/>
        <v>0</v>
      </c>
      <c r="U1154" s="26">
        <f t="shared" si="122"/>
        <v>0</v>
      </c>
      <c r="V1154" s="26">
        <f t="shared" si="123"/>
        <v>0</v>
      </c>
      <c r="W1154" s="26">
        <f t="shared" si="124"/>
        <v>0</v>
      </c>
      <c r="X1154" s="26">
        <f t="shared" si="125"/>
        <v>0</v>
      </c>
    </row>
    <row r="1155" spans="1:24">
      <c r="A1155" s="27" t="s">
        <v>3863</v>
      </c>
      <c r="B1155" s="27">
        <v>2</v>
      </c>
      <c r="C1155" s="27">
        <v>2</v>
      </c>
      <c r="D1155" s="27">
        <v>18.880000710487401</v>
      </c>
      <c r="E1155" s="163" t="s">
        <v>5189</v>
      </c>
      <c r="F1155" s="28" t="s">
        <v>2408</v>
      </c>
      <c r="G1155" s="29" t="s">
        <v>717</v>
      </c>
      <c r="H1155" s="9" t="s">
        <v>8</v>
      </c>
      <c r="I1155" s="9">
        <v>1</v>
      </c>
      <c r="J1155" s="27"/>
      <c r="K1155" s="27">
        <v>0.3</v>
      </c>
      <c r="L1155" s="27"/>
      <c r="M1155" s="27">
        <v>1.8</v>
      </c>
      <c r="N1155" s="27">
        <f t="shared" ref="N1155:N1218" si="127">AVERAGE(J1155:K1155)/AVERAGE(L1155:M1155)</f>
        <v>0.16666666666666666</v>
      </c>
      <c r="O1155" s="9"/>
      <c r="P1155" s="9">
        <v>1</v>
      </c>
      <c r="Q1155" s="9"/>
      <c r="R1155" s="9">
        <v>1</v>
      </c>
      <c r="S1155" s="26">
        <f t="shared" si="126"/>
        <v>0</v>
      </c>
      <c r="T1155" s="26">
        <f t="shared" ref="T1155:T1218" si="128">COUNTIFS(L1155,"&gt;3.99",M1155,"&gt;3.99",J1155,"",K1155,"")</f>
        <v>0</v>
      </c>
      <c r="U1155" s="26">
        <f t="shared" ref="U1155:U1218" si="129">COUNTIF(S1155:T1155,"1")</f>
        <v>0</v>
      </c>
      <c r="V1155" s="26">
        <f t="shared" ref="V1155:V1218" si="130">COUNTIFS(J1155,"&gt;3.99",K1155,"&gt;3.99",N1155,"&gt;1.999")</f>
        <v>0</v>
      </c>
      <c r="W1155" s="26">
        <f t="shared" ref="W1155:W1218" si="131">COUNTIFS(J1155,"&gt;3.99",K1155,"&gt;3.99",L1155,"",M1155,"")</f>
        <v>0</v>
      </c>
      <c r="X1155" s="26">
        <f t="shared" ref="X1155:X1218" si="132">COUNTIF(V1155:W1155,"1")</f>
        <v>0</v>
      </c>
    </row>
    <row r="1156" spans="1:24">
      <c r="A1156" s="27" t="s">
        <v>3864</v>
      </c>
      <c r="B1156" s="27">
        <v>2</v>
      </c>
      <c r="C1156" s="27">
        <v>2</v>
      </c>
      <c r="D1156" s="27">
        <v>5.5390000343322798</v>
      </c>
      <c r="E1156" s="163" t="s">
        <v>5280</v>
      </c>
      <c r="F1156" s="28" t="s">
        <v>2409</v>
      </c>
      <c r="G1156" s="29" t="s">
        <v>2410</v>
      </c>
      <c r="H1156" s="9" t="s">
        <v>8</v>
      </c>
      <c r="I1156" s="9">
        <v>1</v>
      </c>
      <c r="J1156" s="27">
        <v>2.0099999999999998</v>
      </c>
      <c r="K1156" s="27"/>
      <c r="L1156" s="27"/>
      <c r="M1156" s="27"/>
      <c r="N1156" s="27" t="e">
        <f t="shared" si="127"/>
        <v>#DIV/0!</v>
      </c>
      <c r="O1156" s="9">
        <v>1</v>
      </c>
      <c r="P1156" s="9"/>
      <c r="Q1156" s="9"/>
      <c r="R1156" s="9"/>
      <c r="S1156" s="26">
        <f t="shared" si="126"/>
        <v>0</v>
      </c>
      <c r="T1156" s="26">
        <f t="shared" si="128"/>
        <v>0</v>
      </c>
      <c r="U1156" s="26">
        <f t="shared" si="129"/>
        <v>0</v>
      </c>
      <c r="V1156" s="26">
        <f t="shared" si="130"/>
        <v>0</v>
      </c>
      <c r="W1156" s="26">
        <f t="shared" si="131"/>
        <v>0</v>
      </c>
      <c r="X1156" s="26">
        <f t="shared" si="132"/>
        <v>0</v>
      </c>
    </row>
    <row r="1157" spans="1:24">
      <c r="A1157" s="27" t="s">
        <v>3865</v>
      </c>
      <c r="B1157" s="27">
        <v>2</v>
      </c>
      <c r="C1157" s="27">
        <v>2</v>
      </c>
      <c r="D1157" s="27">
        <v>2.7249999344348899</v>
      </c>
      <c r="E1157" s="163" t="s">
        <v>5281</v>
      </c>
      <c r="F1157" s="28" t="s">
        <v>2417</v>
      </c>
      <c r="G1157" s="29" t="s">
        <v>2418</v>
      </c>
      <c r="H1157" s="9" t="s">
        <v>8</v>
      </c>
      <c r="I1157" s="9">
        <v>2</v>
      </c>
      <c r="J1157" s="27"/>
      <c r="K1157" s="27">
        <v>2</v>
      </c>
      <c r="L1157" s="27"/>
      <c r="M1157" s="27"/>
      <c r="N1157" s="27" t="e">
        <f t="shared" si="127"/>
        <v>#DIV/0!</v>
      </c>
      <c r="O1157" s="9"/>
      <c r="P1157" s="9">
        <v>1</v>
      </c>
      <c r="Q1157" s="9"/>
      <c r="R1157" s="9"/>
      <c r="S1157" s="26">
        <f t="shared" si="126"/>
        <v>0</v>
      </c>
      <c r="T1157" s="26">
        <f t="shared" si="128"/>
        <v>0</v>
      </c>
      <c r="U1157" s="26">
        <f t="shared" si="129"/>
        <v>0</v>
      </c>
      <c r="V1157" s="26">
        <f t="shared" si="130"/>
        <v>0</v>
      </c>
      <c r="W1157" s="26">
        <f t="shared" si="131"/>
        <v>0</v>
      </c>
      <c r="X1157" s="26">
        <f t="shared" si="132"/>
        <v>0</v>
      </c>
    </row>
    <row r="1158" spans="1:24">
      <c r="A1158" s="27" t="s">
        <v>3866</v>
      </c>
      <c r="B1158" s="27">
        <v>2</v>
      </c>
      <c r="C1158" s="27">
        <v>2</v>
      </c>
      <c r="D1158" s="27">
        <v>14.1399994492531</v>
      </c>
      <c r="E1158" s="163" t="s">
        <v>5282</v>
      </c>
      <c r="F1158" s="28" t="s">
        <v>2411</v>
      </c>
      <c r="G1158" s="29" t="s">
        <v>718</v>
      </c>
      <c r="H1158" s="9" t="s">
        <v>8</v>
      </c>
      <c r="I1158" s="9">
        <v>1</v>
      </c>
      <c r="J1158" s="27"/>
      <c r="K1158" s="27">
        <v>2</v>
      </c>
      <c r="L1158" s="27"/>
      <c r="M1158" s="27"/>
      <c r="N1158" s="27" t="e">
        <f t="shared" si="127"/>
        <v>#DIV/0!</v>
      </c>
      <c r="O1158" s="9"/>
      <c r="P1158" s="9">
        <v>1</v>
      </c>
      <c r="Q1158" s="9"/>
      <c r="R1158" s="9"/>
      <c r="S1158" s="26">
        <f t="shared" si="126"/>
        <v>0</v>
      </c>
      <c r="T1158" s="26">
        <f t="shared" si="128"/>
        <v>0</v>
      </c>
      <c r="U1158" s="26">
        <f t="shared" si="129"/>
        <v>0</v>
      </c>
      <c r="V1158" s="26">
        <f t="shared" si="130"/>
        <v>0</v>
      </c>
      <c r="W1158" s="26">
        <f t="shared" si="131"/>
        <v>0</v>
      </c>
      <c r="X1158" s="26">
        <f t="shared" si="132"/>
        <v>0</v>
      </c>
    </row>
    <row r="1159" spans="1:24">
      <c r="A1159" s="27" t="s">
        <v>3867</v>
      </c>
      <c r="B1159" s="27">
        <v>2</v>
      </c>
      <c r="C1159" s="27">
        <v>2</v>
      </c>
      <c r="D1159" s="27">
        <v>3.7629999220371202</v>
      </c>
      <c r="E1159" s="163" t="s">
        <v>5283</v>
      </c>
      <c r="F1159" s="28" t="s">
        <v>2412</v>
      </c>
      <c r="G1159" s="29" t="s">
        <v>719</v>
      </c>
      <c r="H1159" s="9" t="s">
        <v>8</v>
      </c>
      <c r="I1159" s="9">
        <v>1</v>
      </c>
      <c r="J1159" s="27"/>
      <c r="K1159" s="27">
        <v>2</v>
      </c>
      <c r="L1159" s="27"/>
      <c r="M1159" s="27"/>
      <c r="N1159" s="27" t="e">
        <f t="shared" si="127"/>
        <v>#DIV/0!</v>
      </c>
      <c r="O1159" s="9"/>
      <c r="P1159" s="9">
        <v>1</v>
      </c>
      <c r="Q1159" s="9"/>
      <c r="R1159" s="9"/>
      <c r="S1159" s="26">
        <f t="shared" si="126"/>
        <v>0</v>
      </c>
      <c r="T1159" s="26">
        <f t="shared" si="128"/>
        <v>0</v>
      </c>
      <c r="U1159" s="26">
        <f t="shared" si="129"/>
        <v>0</v>
      </c>
      <c r="V1159" s="26">
        <f t="shared" si="130"/>
        <v>0</v>
      </c>
      <c r="W1159" s="26">
        <f t="shared" si="131"/>
        <v>0</v>
      </c>
      <c r="X1159" s="26">
        <f t="shared" si="132"/>
        <v>0</v>
      </c>
    </row>
    <row r="1160" spans="1:24">
      <c r="A1160" s="27" t="s">
        <v>3868</v>
      </c>
      <c r="B1160" s="27">
        <v>2</v>
      </c>
      <c r="C1160" s="27">
        <v>2</v>
      </c>
      <c r="D1160" s="27">
        <v>5.4150000214576703</v>
      </c>
      <c r="E1160" s="163" t="s">
        <v>5343</v>
      </c>
      <c r="F1160" s="28" t="s">
        <v>2413</v>
      </c>
      <c r="G1160" s="29" t="s">
        <v>720</v>
      </c>
      <c r="H1160" s="9" t="s">
        <v>8</v>
      </c>
      <c r="I1160" s="9">
        <v>1</v>
      </c>
      <c r="J1160" s="27"/>
      <c r="K1160" s="27"/>
      <c r="L1160" s="27"/>
      <c r="M1160" s="27">
        <v>2</v>
      </c>
      <c r="N1160" s="27" t="e">
        <f t="shared" si="127"/>
        <v>#DIV/0!</v>
      </c>
      <c r="O1160" s="9"/>
      <c r="P1160" s="9"/>
      <c r="Q1160" s="9"/>
      <c r="R1160" s="9">
        <v>1</v>
      </c>
      <c r="S1160" s="26">
        <f t="shared" si="126"/>
        <v>0</v>
      </c>
      <c r="T1160" s="26">
        <f t="shared" si="128"/>
        <v>0</v>
      </c>
      <c r="U1160" s="26">
        <f t="shared" si="129"/>
        <v>0</v>
      </c>
      <c r="V1160" s="26">
        <f t="shared" si="130"/>
        <v>0</v>
      </c>
      <c r="W1160" s="26">
        <f t="shared" si="131"/>
        <v>0</v>
      </c>
      <c r="X1160" s="26">
        <f t="shared" si="132"/>
        <v>0</v>
      </c>
    </row>
    <row r="1161" spans="1:24">
      <c r="A1161" s="27" t="s">
        <v>3869</v>
      </c>
      <c r="B1161" s="27">
        <v>2</v>
      </c>
      <c r="C1161" s="27">
        <v>2</v>
      </c>
      <c r="D1161" s="27">
        <v>2.6669999584555599</v>
      </c>
      <c r="E1161" s="163" t="s">
        <v>5344</v>
      </c>
      <c r="F1161" s="28" t="s">
        <v>2414</v>
      </c>
      <c r="G1161" s="29" t="s">
        <v>2415</v>
      </c>
      <c r="H1161" s="9" t="s">
        <v>8</v>
      </c>
      <c r="I1161" s="9">
        <v>1</v>
      </c>
      <c r="J1161" s="27"/>
      <c r="K1161" s="27"/>
      <c r="L1161" s="27"/>
      <c r="M1161" s="27">
        <v>2</v>
      </c>
      <c r="N1161" s="27" t="e">
        <f t="shared" si="127"/>
        <v>#DIV/0!</v>
      </c>
      <c r="O1161" s="9"/>
      <c r="P1161" s="9"/>
      <c r="Q1161" s="9"/>
      <c r="R1161" s="9">
        <v>1</v>
      </c>
      <c r="S1161" s="26">
        <f t="shared" ref="S1161:S1224" si="133">COUNTIFS(L1161,"&gt;3.99",M1161,"&gt;3.99",N1161,"&lt;0.501")</f>
        <v>0</v>
      </c>
      <c r="T1161" s="26">
        <f t="shared" si="128"/>
        <v>0</v>
      </c>
      <c r="U1161" s="26">
        <f t="shared" si="129"/>
        <v>0</v>
      </c>
      <c r="V1161" s="26">
        <f t="shared" si="130"/>
        <v>0</v>
      </c>
      <c r="W1161" s="26">
        <f t="shared" si="131"/>
        <v>0</v>
      </c>
      <c r="X1161" s="26">
        <f t="shared" si="132"/>
        <v>0</v>
      </c>
    </row>
    <row r="1162" spans="1:24">
      <c r="A1162" s="27" t="s">
        <v>3870</v>
      </c>
      <c r="B1162" s="27">
        <v>2</v>
      </c>
      <c r="C1162" s="27">
        <v>2</v>
      </c>
      <c r="D1162" s="27">
        <v>6.9909997284412402</v>
      </c>
      <c r="E1162" s="163" t="s">
        <v>5223</v>
      </c>
      <c r="F1162" s="28" t="s">
        <v>2416</v>
      </c>
      <c r="G1162" s="29" t="s">
        <v>721</v>
      </c>
      <c r="H1162" s="9" t="s">
        <v>8</v>
      </c>
      <c r="I1162" s="9">
        <v>1</v>
      </c>
      <c r="J1162" s="27"/>
      <c r="K1162" s="27">
        <v>2</v>
      </c>
      <c r="L1162" s="27">
        <v>1.72</v>
      </c>
      <c r="M1162" s="27">
        <v>1.7</v>
      </c>
      <c r="N1162" s="27">
        <f t="shared" si="127"/>
        <v>1.1695906432748537</v>
      </c>
      <c r="O1162" s="9"/>
      <c r="P1162" s="9">
        <v>1</v>
      </c>
      <c r="Q1162" s="9">
        <v>1</v>
      </c>
      <c r="R1162" s="9">
        <v>1</v>
      </c>
      <c r="S1162" s="26">
        <f t="shared" si="133"/>
        <v>0</v>
      </c>
      <c r="T1162" s="26">
        <f t="shared" si="128"/>
        <v>0</v>
      </c>
      <c r="U1162" s="26">
        <f t="shared" si="129"/>
        <v>0</v>
      </c>
      <c r="V1162" s="26">
        <f t="shared" si="130"/>
        <v>0</v>
      </c>
      <c r="W1162" s="26">
        <f t="shared" si="131"/>
        <v>0</v>
      </c>
      <c r="X1162" s="26">
        <f t="shared" si="132"/>
        <v>0</v>
      </c>
    </row>
    <row r="1163" spans="1:24">
      <c r="A1163" s="27" t="s">
        <v>3871</v>
      </c>
      <c r="B1163" s="27">
        <v>2</v>
      </c>
      <c r="C1163" s="27">
        <v>2</v>
      </c>
      <c r="D1163" s="27">
        <v>2.2360000759363201</v>
      </c>
      <c r="E1163" s="163" t="s">
        <v>5284</v>
      </c>
      <c r="F1163" s="28" t="s">
        <v>2421</v>
      </c>
      <c r="G1163" s="29" t="s">
        <v>267</v>
      </c>
      <c r="H1163" s="9" t="s">
        <v>8</v>
      </c>
      <c r="I1163" s="9">
        <v>1</v>
      </c>
      <c r="J1163" s="27"/>
      <c r="K1163" s="27"/>
      <c r="L1163" s="27"/>
      <c r="M1163" s="27"/>
      <c r="N1163" s="27" t="e">
        <f t="shared" si="127"/>
        <v>#DIV/0!</v>
      </c>
      <c r="O1163" s="9"/>
      <c r="P1163" s="9"/>
      <c r="Q1163" s="9"/>
      <c r="R1163" s="9"/>
      <c r="S1163" s="26">
        <f t="shared" si="133"/>
        <v>0</v>
      </c>
      <c r="T1163" s="26">
        <f t="shared" si="128"/>
        <v>0</v>
      </c>
      <c r="U1163" s="26">
        <f t="shared" si="129"/>
        <v>0</v>
      </c>
      <c r="V1163" s="26">
        <f t="shared" si="130"/>
        <v>0</v>
      </c>
      <c r="W1163" s="26">
        <f t="shared" si="131"/>
        <v>0</v>
      </c>
      <c r="X1163" s="26">
        <f t="shared" si="132"/>
        <v>0</v>
      </c>
    </row>
    <row r="1164" spans="1:24">
      <c r="A1164" s="27" t="s">
        <v>3872</v>
      </c>
      <c r="B1164" s="27">
        <v>2</v>
      </c>
      <c r="C1164" s="27">
        <v>2</v>
      </c>
      <c r="D1164" s="27">
        <v>2.4940000846981998</v>
      </c>
      <c r="E1164" s="163" t="s">
        <v>5345</v>
      </c>
      <c r="F1164" s="28" t="s">
        <v>2426</v>
      </c>
      <c r="G1164" s="29" t="s">
        <v>722</v>
      </c>
      <c r="H1164" s="9" t="s">
        <v>8</v>
      </c>
      <c r="I1164" s="9">
        <v>1</v>
      </c>
      <c r="J1164" s="27"/>
      <c r="K1164" s="27"/>
      <c r="L1164" s="27"/>
      <c r="M1164" s="27">
        <v>2</v>
      </c>
      <c r="N1164" s="27" t="e">
        <f t="shared" si="127"/>
        <v>#DIV/0!</v>
      </c>
      <c r="O1164" s="9"/>
      <c r="P1164" s="9"/>
      <c r="Q1164" s="9"/>
      <c r="R1164" s="9">
        <v>1</v>
      </c>
      <c r="S1164" s="26">
        <f t="shared" si="133"/>
        <v>0</v>
      </c>
      <c r="T1164" s="26">
        <f t="shared" si="128"/>
        <v>0</v>
      </c>
      <c r="U1164" s="26">
        <f t="shared" si="129"/>
        <v>0</v>
      </c>
      <c r="V1164" s="26">
        <f t="shared" si="130"/>
        <v>0</v>
      </c>
      <c r="W1164" s="26">
        <f t="shared" si="131"/>
        <v>0</v>
      </c>
      <c r="X1164" s="26">
        <f t="shared" si="132"/>
        <v>0</v>
      </c>
    </row>
    <row r="1165" spans="1:24">
      <c r="A1165" s="27" t="s">
        <v>3873</v>
      </c>
      <c r="B1165" s="27">
        <v>2</v>
      </c>
      <c r="C1165" s="27">
        <v>2</v>
      </c>
      <c r="D1165" s="27">
        <v>6.3380002975463903</v>
      </c>
      <c r="E1165" s="163" t="s">
        <v>5285</v>
      </c>
      <c r="F1165" s="28" t="s">
        <v>2419</v>
      </c>
      <c r="G1165" s="29" t="s">
        <v>723</v>
      </c>
      <c r="H1165" s="9" t="s">
        <v>8</v>
      </c>
      <c r="I1165" s="9">
        <v>1</v>
      </c>
      <c r="J1165" s="27"/>
      <c r="K1165" s="27">
        <v>1.64</v>
      </c>
      <c r="L1165" s="27"/>
      <c r="M1165" s="27"/>
      <c r="N1165" s="27" t="e">
        <f t="shared" si="127"/>
        <v>#DIV/0!</v>
      </c>
      <c r="O1165" s="9"/>
      <c r="P1165" s="9">
        <v>1</v>
      </c>
      <c r="Q1165" s="9"/>
      <c r="R1165" s="9"/>
      <c r="S1165" s="26">
        <f t="shared" si="133"/>
        <v>0</v>
      </c>
      <c r="T1165" s="26">
        <f t="shared" si="128"/>
        <v>0</v>
      </c>
      <c r="U1165" s="26">
        <f t="shared" si="129"/>
        <v>0</v>
      </c>
      <c r="V1165" s="26">
        <f t="shared" si="130"/>
        <v>0</v>
      </c>
      <c r="W1165" s="26">
        <f t="shared" si="131"/>
        <v>0</v>
      </c>
      <c r="X1165" s="26">
        <f t="shared" si="132"/>
        <v>0</v>
      </c>
    </row>
    <row r="1166" spans="1:24">
      <c r="A1166" s="27" t="s">
        <v>3874</v>
      </c>
      <c r="B1166" s="27">
        <v>2</v>
      </c>
      <c r="C1166" s="27">
        <v>2</v>
      </c>
      <c r="D1166" s="27">
        <v>5.7379998266696903</v>
      </c>
      <c r="E1166" s="163" t="s">
        <v>5346</v>
      </c>
      <c r="F1166" s="28" t="s">
        <v>2420</v>
      </c>
      <c r="G1166" s="29" t="s">
        <v>724</v>
      </c>
      <c r="H1166" s="9" t="s">
        <v>8</v>
      </c>
      <c r="I1166" s="9">
        <v>1</v>
      </c>
      <c r="J1166" s="27"/>
      <c r="K1166" s="27"/>
      <c r="L1166" s="27"/>
      <c r="M1166" s="27">
        <v>2</v>
      </c>
      <c r="N1166" s="27" t="e">
        <f t="shared" si="127"/>
        <v>#DIV/0!</v>
      </c>
      <c r="O1166" s="9"/>
      <c r="P1166" s="9"/>
      <c r="Q1166" s="9"/>
      <c r="R1166" s="9">
        <v>1</v>
      </c>
      <c r="S1166" s="26">
        <f t="shared" si="133"/>
        <v>0</v>
      </c>
      <c r="T1166" s="26">
        <f t="shared" si="128"/>
        <v>0</v>
      </c>
      <c r="U1166" s="26">
        <f t="shared" si="129"/>
        <v>0</v>
      </c>
      <c r="V1166" s="26">
        <f t="shared" si="130"/>
        <v>0</v>
      </c>
      <c r="W1166" s="26">
        <f t="shared" si="131"/>
        <v>0</v>
      </c>
      <c r="X1166" s="26">
        <f t="shared" si="132"/>
        <v>0</v>
      </c>
    </row>
    <row r="1167" spans="1:24">
      <c r="A1167" s="27" t="s">
        <v>3875</v>
      </c>
      <c r="B1167" s="27">
        <v>2</v>
      </c>
      <c r="C1167" s="27">
        <v>2</v>
      </c>
      <c r="D1167" s="27">
        <v>3.5429999232292202</v>
      </c>
      <c r="E1167" s="163" t="s">
        <v>5347</v>
      </c>
      <c r="F1167" s="28" t="s">
        <v>2430</v>
      </c>
      <c r="G1167" s="29" t="s">
        <v>2431</v>
      </c>
      <c r="H1167" s="9" t="s">
        <v>8</v>
      </c>
      <c r="I1167" s="9">
        <v>1</v>
      </c>
      <c r="J1167" s="27"/>
      <c r="K1167" s="27"/>
      <c r="L1167" s="27"/>
      <c r="M1167" s="27">
        <v>1.77</v>
      </c>
      <c r="N1167" s="27" t="e">
        <f t="shared" si="127"/>
        <v>#DIV/0!</v>
      </c>
      <c r="O1167" s="9"/>
      <c r="P1167" s="9"/>
      <c r="Q1167" s="9"/>
      <c r="R1167" s="9">
        <v>1</v>
      </c>
      <c r="S1167" s="26">
        <f t="shared" si="133"/>
        <v>0</v>
      </c>
      <c r="T1167" s="26">
        <f t="shared" si="128"/>
        <v>0</v>
      </c>
      <c r="U1167" s="26">
        <f t="shared" si="129"/>
        <v>0</v>
      </c>
      <c r="V1167" s="26">
        <f t="shared" si="130"/>
        <v>0</v>
      </c>
      <c r="W1167" s="26">
        <f t="shared" si="131"/>
        <v>0</v>
      </c>
      <c r="X1167" s="26">
        <f t="shared" si="132"/>
        <v>0</v>
      </c>
    </row>
    <row r="1168" spans="1:24">
      <c r="A1168" s="27" t="s">
        <v>3876</v>
      </c>
      <c r="B1168" s="27">
        <v>2</v>
      </c>
      <c r="C1168" s="27">
        <v>2</v>
      </c>
      <c r="D1168" s="27">
        <v>5.7819999754428899</v>
      </c>
      <c r="E1168" s="163" t="s">
        <v>5348</v>
      </c>
      <c r="F1168" s="28" t="s">
        <v>2422</v>
      </c>
      <c r="G1168" s="29" t="s">
        <v>725</v>
      </c>
      <c r="H1168" s="9" t="s">
        <v>8</v>
      </c>
      <c r="I1168" s="9">
        <v>1</v>
      </c>
      <c r="J1168" s="27"/>
      <c r="K1168" s="27"/>
      <c r="L1168" s="27">
        <v>2</v>
      </c>
      <c r="M1168" s="27"/>
      <c r="N1168" s="27" t="e">
        <f t="shared" si="127"/>
        <v>#DIV/0!</v>
      </c>
      <c r="O1168" s="9"/>
      <c r="P1168" s="9"/>
      <c r="Q1168" s="9">
        <v>1</v>
      </c>
      <c r="R1168" s="9"/>
      <c r="S1168" s="26">
        <f t="shared" si="133"/>
        <v>0</v>
      </c>
      <c r="T1168" s="26">
        <f t="shared" si="128"/>
        <v>0</v>
      </c>
      <c r="U1168" s="26">
        <f t="shared" si="129"/>
        <v>0</v>
      </c>
      <c r="V1168" s="26">
        <f t="shared" si="130"/>
        <v>0</v>
      </c>
      <c r="W1168" s="26">
        <f t="shared" si="131"/>
        <v>0</v>
      </c>
      <c r="X1168" s="26">
        <f t="shared" si="132"/>
        <v>0</v>
      </c>
    </row>
    <row r="1169" spans="1:24">
      <c r="A1169" s="27" t="s">
        <v>3877</v>
      </c>
      <c r="B1169" s="27">
        <v>2</v>
      </c>
      <c r="C1169" s="27">
        <v>2</v>
      </c>
      <c r="D1169" s="27">
        <v>5.4310001432895696</v>
      </c>
      <c r="E1169" s="163" t="s">
        <v>5349</v>
      </c>
      <c r="F1169" s="28" t="s">
        <v>2423</v>
      </c>
      <c r="G1169" s="29" t="s">
        <v>726</v>
      </c>
      <c r="H1169" s="9" t="s">
        <v>8</v>
      </c>
      <c r="I1169" s="9">
        <v>1</v>
      </c>
      <c r="J1169" s="27"/>
      <c r="K1169" s="27"/>
      <c r="L1169" s="27"/>
      <c r="M1169" s="27">
        <v>2</v>
      </c>
      <c r="N1169" s="27" t="e">
        <f t="shared" si="127"/>
        <v>#DIV/0!</v>
      </c>
      <c r="O1169" s="9"/>
      <c r="P1169" s="9"/>
      <c r="Q1169" s="9"/>
      <c r="R1169" s="9">
        <v>1</v>
      </c>
      <c r="S1169" s="26">
        <f t="shared" si="133"/>
        <v>0</v>
      </c>
      <c r="T1169" s="26">
        <f t="shared" si="128"/>
        <v>0</v>
      </c>
      <c r="U1169" s="26">
        <f t="shared" si="129"/>
        <v>0</v>
      </c>
      <c r="V1169" s="26">
        <f t="shared" si="130"/>
        <v>0</v>
      </c>
      <c r="W1169" s="26">
        <f t="shared" si="131"/>
        <v>0</v>
      </c>
      <c r="X1169" s="26">
        <f t="shared" si="132"/>
        <v>0</v>
      </c>
    </row>
    <row r="1170" spans="1:24">
      <c r="A1170" s="27" t="s">
        <v>3878</v>
      </c>
      <c r="B1170" s="27">
        <v>2</v>
      </c>
      <c r="C1170" s="27">
        <v>2</v>
      </c>
      <c r="D1170" s="27">
        <v>3.7939999252557799</v>
      </c>
      <c r="E1170" s="163" t="s">
        <v>5286</v>
      </c>
      <c r="F1170" s="28" t="s">
        <v>2424</v>
      </c>
      <c r="G1170" s="29" t="s">
        <v>2425</v>
      </c>
      <c r="H1170" s="9" t="s">
        <v>8</v>
      </c>
      <c r="I1170" s="9">
        <v>1</v>
      </c>
      <c r="J1170" s="27"/>
      <c r="K1170" s="27">
        <v>2</v>
      </c>
      <c r="L1170" s="27"/>
      <c r="M1170" s="27"/>
      <c r="N1170" s="27" t="e">
        <f t="shared" si="127"/>
        <v>#DIV/0!</v>
      </c>
      <c r="O1170" s="9"/>
      <c r="P1170" s="9">
        <v>1</v>
      </c>
      <c r="Q1170" s="9"/>
      <c r="R1170" s="9"/>
      <c r="S1170" s="26">
        <f t="shared" si="133"/>
        <v>0</v>
      </c>
      <c r="T1170" s="26">
        <f t="shared" si="128"/>
        <v>0</v>
      </c>
      <c r="U1170" s="26">
        <f t="shared" si="129"/>
        <v>0</v>
      </c>
      <c r="V1170" s="26">
        <f t="shared" si="130"/>
        <v>0</v>
      </c>
      <c r="W1170" s="26">
        <f t="shared" si="131"/>
        <v>0</v>
      </c>
      <c r="X1170" s="26">
        <f t="shared" si="132"/>
        <v>0</v>
      </c>
    </row>
    <row r="1171" spans="1:24">
      <c r="A1171" s="27" t="s">
        <v>3879</v>
      </c>
      <c r="B1171" s="27">
        <v>2</v>
      </c>
      <c r="C1171" s="27">
        <v>2</v>
      </c>
      <c r="D1171" s="27">
        <v>2.4480000138282798</v>
      </c>
      <c r="E1171" s="163" t="s">
        <v>5350</v>
      </c>
      <c r="F1171" s="28" t="s">
        <v>2427</v>
      </c>
      <c r="G1171" s="29" t="s">
        <v>727</v>
      </c>
      <c r="H1171" s="9" t="s">
        <v>8</v>
      </c>
      <c r="I1171" s="9">
        <v>1</v>
      </c>
      <c r="J1171" s="27"/>
      <c r="K1171" s="27"/>
      <c r="L1171" s="27"/>
      <c r="M1171" s="27">
        <v>2</v>
      </c>
      <c r="N1171" s="27" t="e">
        <f t="shared" si="127"/>
        <v>#DIV/0!</v>
      </c>
      <c r="O1171" s="9"/>
      <c r="P1171" s="9"/>
      <c r="Q1171" s="9"/>
      <c r="R1171" s="9">
        <v>1</v>
      </c>
      <c r="S1171" s="26">
        <f t="shared" si="133"/>
        <v>0</v>
      </c>
      <c r="T1171" s="26">
        <f t="shared" si="128"/>
        <v>0</v>
      </c>
      <c r="U1171" s="26">
        <f t="shared" si="129"/>
        <v>0</v>
      </c>
      <c r="V1171" s="26">
        <f t="shared" si="130"/>
        <v>0</v>
      </c>
      <c r="W1171" s="26">
        <f t="shared" si="131"/>
        <v>0</v>
      </c>
      <c r="X1171" s="26">
        <f t="shared" si="132"/>
        <v>0</v>
      </c>
    </row>
    <row r="1172" spans="1:24">
      <c r="A1172" s="27" t="s">
        <v>3880</v>
      </c>
      <c r="B1172" s="27">
        <v>2</v>
      </c>
      <c r="C1172" s="27">
        <v>2</v>
      </c>
      <c r="D1172" s="27">
        <v>5.6389998644590396</v>
      </c>
      <c r="E1172" s="163" t="s">
        <v>5287</v>
      </c>
      <c r="F1172" s="28" t="s">
        <v>2429</v>
      </c>
      <c r="G1172" s="29" t="s">
        <v>2428</v>
      </c>
      <c r="H1172" s="9" t="s">
        <v>8</v>
      </c>
      <c r="I1172" s="9">
        <v>1</v>
      </c>
      <c r="J1172" s="27"/>
      <c r="K1172" s="27"/>
      <c r="L1172" s="27"/>
      <c r="M1172" s="27"/>
      <c r="N1172" s="27" t="e">
        <f t="shared" si="127"/>
        <v>#DIV/0!</v>
      </c>
      <c r="O1172" s="9"/>
      <c r="P1172" s="9"/>
      <c r="Q1172" s="9"/>
      <c r="R1172" s="9"/>
      <c r="S1172" s="26">
        <f t="shared" si="133"/>
        <v>0</v>
      </c>
      <c r="T1172" s="26">
        <f t="shared" si="128"/>
        <v>0</v>
      </c>
      <c r="U1172" s="26">
        <f t="shared" si="129"/>
        <v>0</v>
      </c>
      <c r="V1172" s="26">
        <f t="shared" si="130"/>
        <v>0</v>
      </c>
      <c r="W1172" s="26">
        <f t="shared" si="131"/>
        <v>0</v>
      </c>
      <c r="X1172" s="26">
        <f t="shared" si="132"/>
        <v>0</v>
      </c>
    </row>
    <row r="1173" spans="1:24">
      <c r="A1173" s="27" t="s">
        <v>3881</v>
      </c>
      <c r="B1173" s="27">
        <v>2</v>
      </c>
      <c r="C1173" s="27">
        <v>2</v>
      </c>
      <c r="D1173" s="27">
        <v>2.1320000290870702</v>
      </c>
      <c r="E1173" s="163" t="s">
        <v>5288</v>
      </c>
      <c r="F1173" s="28" t="s">
        <v>2444</v>
      </c>
      <c r="G1173" s="29" t="s">
        <v>728</v>
      </c>
      <c r="H1173" s="9" t="s">
        <v>8</v>
      </c>
      <c r="I1173" s="9">
        <v>1</v>
      </c>
      <c r="J1173" s="27"/>
      <c r="K1173" s="27">
        <v>2</v>
      </c>
      <c r="L1173" s="27"/>
      <c r="M1173" s="27"/>
      <c r="N1173" s="27" t="e">
        <f t="shared" si="127"/>
        <v>#DIV/0!</v>
      </c>
      <c r="O1173" s="9"/>
      <c r="P1173" s="9">
        <v>1</v>
      </c>
      <c r="Q1173" s="9"/>
      <c r="R1173" s="9"/>
      <c r="S1173" s="26">
        <f t="shared" si="133"/>
        <v>0</v>
      </c>
      <c r="T1173" s="26">
        <f t="shared" si="128"/>
        <v>0</v>
      </c>
      <c r="U1173" s="26">
        <f t="shared" si="129"/>
        <v>0</v>
      </c>
      <c r="V1173" s="26">
        <f t="shared" si="130"/>
        <v>0</v>
      </c>
      <c r="W1173" s="26">
        <f t="shared" si="131"/>
        <v>0</v>
      </c>
      <c r="X1173" s="26">
        <f t="shared" si="132"/>
        <v>0</v>
      </c>
    </row>
    <row r="1174" spans="1:24">
      <c r="A1174" s="27" t="s">
        <v>3882</v>
      </c>
      <c r="B1174" s="27">
        <v>2</v>
      </c>
      <c r="C1174" s="27">
        <v>2</v>
      </c>
      <c r="D1174" s="27">
        <v>2.5779999792575801</v>
      </c>
      <c r="E1174" s="163" t="s">
        <v>5226</v>
      </c>
      <c r="F1174" s="28" t="s">
        <v>2448</v>
      </c>
      <c r="G1174" s="29" t="s">
        <v>729</v>
      </c>
      <c r="H1174" s="9" t="s">
        <v>8</v>
      </c>
      <c r="I1174" s="9">
        <v>1</v>
      </c>
      <c r="J1174" s="27"/>
      <c r="K1174" s="27">
        <v>6.66</v>
      </c>
      <c r="L1174" s="27">
        <v>2</v>
      </c>
      <c r="M1174" s="27">
        <v>2</v>
      </c>
      <c r="N1174" s="27">
        <f t="shared" si="127"/>
        <v>3.33</v>
      </c>
      <c r="O1174" s="9"/>
      <c r="P1174" s="9">
        <v>4</v>
      </c>
      <c r="Q1174" s="9">
        <v>1</v>
      </c>
      <c r="R1174" s="9">
        <v>1</v>
      </c>
      <c r="S1174" s="26">
        <f t="shared" si="133"/>
        <v>0</v>
      </c>
      <c r="T1174" s="26">
        <f t="shared" si="128"/>
        <v>0</v>
      </c>
      <c r="U1174" s="26">
        <f t="shared" si="129"/>
        <v>0</v>
      </c>
      <c r="V1174" s="26">
        <f t="shared" si="130"/>
        <v>0</v>
      </c>
      <c r="W1174" s="26">
        <f t="shared" si="131"/>
        <v>0</v>
      </c>
      <c r="X1174" s="26">
        <f t="shared" si="132"/>
        <v>0</v>
      </c>
    </row>
    <row r="1175" spans="1:24">
      <c r="A1175" s="27" t="s">
        <v>3883</v>
      </c>
      <c r="B1175" s="27">
        <v>2</v>
      </c>
      <c r="C1175" s="27">
        <v>2</v>
      </c>
      <c r="D1175" s="27">
        <v>30.910000205039999</v>
      </c>
      <c r="E1175" s="163" t="s">
        <v>5193</v>
      </c>
      <c r="F1175" s="28" t="s">
        <v>2445</v>
      </c>
      <c r="G1175" s="29" t="s">
        <v>730</v>
      </c>
      <c r="H1175" s="9" t="s">
        <v>8</v>
      </c>
      <c r="I1175" s="9">
        <v>1</v>
      </c>
      <c r="J1175" s="27">
        <v>1.21</v>
      </c>
      <c r="K1175" s="27">
        <v>0.77</v>
      </c>
      <c r="L1175" s="27"/>
      <c r="M1175" s="27">
        <v>2</v>
      </c>
      <c r="N1175" s="27">
        <f t="shared" si="127"/>
        <v>0.495</v>
      </c>
      <c r="O1175" s="9">
        <v>1</v>
      </c>
      <c r="P1175" s="9">
        <v>1</v>
      </c>
      <c r="Q1175" s="9"/>
      <c r="R1175" s="9">
        <v>1</v>
      </c>
      <c r="S1175" s="26">
        <f t="shared" si="133"/>
        <v>0</v>
      </c>
      <c r="T1175" s="26">
        <f t="shared" si="128"/>
        <v>0</v>
      </c>
      <c r="U1175" s="26">
        <f t="shared" si="129"/>
        <v>0</v>
      </c>
      <c r="V1175" s="26">
        <f t="shared" si="130"/>
        <v>0</v>
      </c>
      <c r="W1175" s="26">
        <f t="shared" si="131"/>
        <v>0</v>
      </c>
      <c r="X1175" s="26">
        <f t="shared" si="132"/>
        <v>0</v>
      </c>
    </row>
    <row r="1176" spans="1:24">
      <c r="A1176" s="27" t="s">
        <v>3884</v>
      </c>
      <c r="B1176" s="27">
        <v>2</v>
      </c>
      <c r="C1176" s="27">
        <v>2</v>
      </c>
      <c r="D1176" s="27">
        <v>3.8380000740289701</v>
      </c>
      <c r="E1176" s="163" t="s">
        <v>5289</v>
      </c>
      <c r="F1176" s="28" t="s">
        <v>2451</v>
      </c>
      <c r="G1176" s="29" t="s">
        <v>2452</v>
      </c>
      <c r="H1176" s="9" t="s">
        <v>8</v>
      </c>
      <c r="I1176" s="9">
        <v>1</v>
      </c>
      <c r="J1176" s="27"/>
      <c r="K1176" s="27">
        <v>2</v>
      </c>
      <c r="L1176" s="27"/>
      <c r="M1176" s="27"/>
      <c r="N1176" s="27" t="e">
        <f t="shared" si="127"/>
        <v>#DIV/0!</v>
      </c>
      <c r="O1176" s="9"/>
      <c r="P1176" s="9">
        <v>1</v>
      </c>
      <c r="Q1176" s="9"/>
      <c r="R1176" s="9"/>
      <c r="S1176" s="26">
        <f t="shared" si="133"/>
        <v>0</v>
      </c>
      <c r="T1176" s="26">
        <f t="shared" si="128"/>
        <v>0</v>
      </c>
      <c r="U1176" s="26">
        <f t="shared" si="129"/>
        <v>0</v>
      </c>
      <c r="V1176" s="26">
        <f t="shared" si="130"/>
        <v>0</v>
      </c>
      <c r="W1176" s="26">
        <f t="shared" si="131"/>
        <v>0</v>
      </c>
      <c r="X1176" s="26">
        <f t="shared" si="132"/>
        <v>0</v>
      </c>
    </row>
    <row r="1177" spans="1:24">
      <c r="A1177" s="27" t="s">
        <v>3885</v>
      </c>
      <c r="B1177" s="27">
        <v>2</v>
      </c>
      <c r="C1177" s="27">
        <v>2</v>
      </c>
      <c r="D1177" s="27">
        <v>6.3060000538825998</v>
      </c>
      <c r="E1177" s="163" t="s">
        <v>5290</v>
      </c>
      <c r="F1177" s="28" t="s">
        <v>2446</v>
      </c>
      <c r="G1177" s="29" t="s">
        <v>2434</v>
      </c>
      <c r="H1177" s="9" t="s">
        <v>8</v>
      </c>
      <c r="I1177" s="9">
        <v>1</v>
      </c>
      <c r="J1177" s="27">
        <v>2</v>
      </c>
      <c r="K1177" s="27">
        <v>2</v>
      </c>
      <c r="L1177" s="27"/>
      <c r="M1177" s="27"/>
      <c r="N1177" s="27" t="e">
        <f t="shared" si="127"/>
        <v>#DIV/0!</v>
      </c>
      <c r="O1177" s="9">
        <v>1</v>
      </c>
      <c r="P1177" s="9">
        <v>1</v>
      </c>
      <c r="Q1177" s="9"/>
      <c r="R1177" s="9"/>
      <c r="S1177" s="26">
        <f t="shared" si="133"/>
        <v>0</v>
      </c>
      <c r="T1177" s="26">
        <f t="shared" si="128"/>
        <v>0</v>
      </c>
      <c r="U1177" s="26">
        <f t="shared" si="129"/>
        <v>0</v>
      </c>
      <c r="V1177" s="26">
        <f t="shared" si="130"/>
        <v>0</v>
      </c>
      <c r="W1177" s="26">
        <f t="shared" si="131"/>
        <v>0</v>
      </c>
      <c r="X1177" s="26">
        <f t="shared" si="132"/>
        <v>0</v>
      </c>
    </row>
    <row r="1178" spans="1:24">
      <c r="A1178" s="27" t="s">
        <v>3886</v>
      </c>
      <c r="B1178" s="27">
        <v>2</v>
      </c>
      <c r="C1178" s="27">
        <v>2</v>
      </c>
      <c r="D1178" s="27">
        <v>8.0540001392364502</v>
      </c>
      <c r="E1178" s="163" t="s">
        <v>5211</v>
      </c>
      <c r="F1178" s="28" t="s">
        <v>2447</v>
      </c>
      <c r="G1178" s="29" t="s">
        <v>2433</v>
      </c>
      <c r="H1178" s="9" t="s">
        <v>8</v>
      </c>
      <c r="I1178" s="9">
        <v>1</v>
      </c>
      <c r="J1178" s="27">
        <v>2</v>
      </c>
      <c r="K1178" s="27">
        <v>2</v>
      </c>
      <c r="L1178" s="27">
        <v>2</v>
      </c>
      <c r="M1178" s="27">
        <v>2</v>
      </c>
      <c r="N1178" s="27">
        <f t="shared" si="127"/>
        <v>1</v>
      </c>
      <c r="O1178" s="9">
        <v>1</v>
      </c>
      <c r="P1178" s="9">
        <v>1</v>
      </c>
      <c r="Q1178" s="9">
        <v>1</v>
      </c>
      <c r="R1178" s="9">
        <v>1</v>
      </c>
      <c r="S1178" s="26">
        <f t="shared" si="133"/>
        <v>0</v>
      </c>
      <c r="T1178" s="26">
        <f t="shared" si="128"/>
        <v>0</v>
      </c>
      <c r="U1178" s="26">
        <f t="shared" si="129"/>
        <v>0</v>
      </c>
      <c r="V1178" s="26">
        <f t="shared" si="130"/>
        <v>0</v>
      </c>
      <c r="W1178" s="26">
        <f t="shared" si="131"/>
        <v>0</v>
      </c>
      <c r="X1178" s="26">
        <f t="shared" si="132"/>
        <v>0</v>
      </c>
    </row>
    <row r="1179" spans="1:24">
      <c r="A1179" s="27" t="s">
        <v>3887</v>
      </c>
      <c r="B1179" s="27">
        <v>2</v>
      </c>
      <c r="C1179" s="27">
        <v>2</v>
      </c>
      <c r="D1179" s="27">
        <v>9.4489999115467107</v>
      </c>
      <c r="E1179" s="163" t="s">
        <v>5351</v>
      </c>
      <c r="F1179" s="28" t="s">
        <v>2477</v>
      </c>
      <c r="G1179" s="29" t="s">
        <v>731</v>
      </c>
      <c r="H1179" s="9" t="s">
        <v>8</v>
      </c>
      <c r="I1179" s="9">
        <v>1</v>
      </c>
      <c r="J1179" s="27"/>
      <c r="K1179" s="27"/>
      <c r="L1179" s="27">
        <v>2</v>
      </c>
      <c r="M1179" s="27">
        <v>2</v>
      </c>
      <c r="N1179" s="27" t="e">
        <f t="shared" si="127"/>
        <v>#DIV/0!</v>
      </c>
      <c r="O1179" s="9"/>
      <c r="P1179" s="9"/>
      <c r="Q1179" s="9">
        <v>1</v>
      </c>
      <c r="R1179" s="9">
        <v>1</v>
      </c>
      <c r="S1179" s="26">
        <f t="shared" si="133"/>
        <v>0</v>
      </c>
      <c r="T1179" s="26">
        <f t="shared" si="128"/>
        <v>0</v>
      </c>
      <c r="U1179" s="26">
        <f t="shared" si="129"/>
        <v>0</v>
      </c>
      <c r="V1179" s="26">
        <f t="shared" si="130"/>
        <v>0</v>
      </c>
      <c r="W1179" s="26">
        <f t="shared" si="131"/>
        <v>0</v>
      </c>
      <c r="X1179" s="26">
        <f t="shared" si="132"/>
        <v>0</v>
      </c>
    </row>
    <row r="1180" spans="1:24">
      <c r="A1180" s="27" t="s">
        <v>3888</v>
      </c>
      <c r="B1180" s="27">
        <v>2</v>
      </c>
      <c r="C1180" s="27">
        <v>2</v>
      </c>
      <c r="D1180" s="27">
        <v>0.82599995657801595</v>
      </c>
      <c r="E1180" s="163" t="s">
        <v>5352</v>
      </c>
      <c r="F1180" s="28" t="s">
        <v>2479</v>
      </c>
      <c r="G1180" s="29" t="s">
        <v>732</v>
      </c>
      <c r="H1180" s="9" t="s">
        <v>8</v>
      </c>
      <c r="I1180" s="9">
        <v>1</v>
      </c>
      <c r="J1180" s="27"/>
      <c r="K1180" s="27"/>
      <c r="L1180" s="27"/>
      <c r="M1180" s="27">
        <v>2</v>
      </c>
      <c r="N1180" s="27" t="e">
        <f t="shared" si="127"/>
        <v>#DIV/0!</v>
      </c>
      <c r="O1180" s="9"/>
      <c r="P1180" s="9"/>
      <c r="Q1180" s="9"/>
      <c r="R1180" s="9">
        <v>1</v>
      </c>
      <c r="S1180" s="26">
        <f t="shared" si="133"/>
        <v>0</v>
      </c>
      <c r="T1180" s="26">
        <f t="shared" si="128"/>
        <v>0</v>
      </c>
      <c r="U1180" s="26">
        <f t="shared" si="129"/>
        <v>0</v>
      </c>
      <c r="V1180" s="26">
        <f t="shared" si="130"/>
        <v>0</v>
      </c>
      <c r="W1180" s="26">
        <f t="shared" si="131"/>
        <v>0</v>
      </c>
      <c r="X1180" s="26">
        <f t="shared" si="132"/>
        <v>0</v>
      </c>
    </row>
    <row r="1181" spans="1:24">
      <c r="A1181" s="27" t="s">
        <v>3889</v>
      </c>
      <c r="B1181" s="27">
        <v>2</v>
      </c>
      <c r="C1181" s="27">
        <v>2</v>
      </c>
      <c r="D1181" s="27">
        <v>11.289999634027501</v>
      </c>
      <c r="E1181" s="163" t="s">
        <v>5291</v>
      </c>
      <c r="F1181" s="28" t="s">
        <v>2450</v>
      </c>
      <c r="G1181" s="29" t="s">
        <v>2432</v>
      </c>
      <c r="H1181" s="9" t="s">
        <v>8</v>
      </c>
      <c r="I1181" s="9">
        <v>1</v>
      </c>
      <c r="J1181" s="27">
        <v>2</v>
      </c>
      <c r="K1181" s="27"/>
      <c r="L1181" s="27"/>
      <c r="M1181" s="27"/>
      <c r="N1181" s="27" t="e">
        <f t="shared" si="127"/>
        <v>#DIV/0!</v>
      </c>
      <c r="O1181" s="9">
        <v>1</v>
      </c>
      <c r="P1181" s="9"/>
      <c r="Q1181" s="9"/>
      <c r="R1181" s="9"/>
      <c r="S1181" s="26">
        <f t="shared" si="133"/>
        <v>0</v>
      </c>
      <c r="T1181" s="26">
        <f t="shared" si="128"/>
        <v>0</v>
      </c>
      <c r="U1181" s="26">
        <f t="shared" si="129"/>
        <v>0</v>
      </c>
      <c r="V1181" s="26">
        <f t="shared" si="130"/>
        <v>0</v>
      </c>
      <c r="W1181" s="26">
        <f t="shared" si="131"/>
        <v>0</v>
      </c>
      <c r="X1181" s="26">
        <f t="shared" si="132"/>
        <v>0</v>
      </c>
    </row>
    <row r="1182" spans="1:24">
      <c r="A1182" s="27" t="s">
        <v>3890</v>
      </c>
      <c r="B1182" s="27">
        <v>2</v>
      </c>
      <c r="C1182" s="27">
        <v>2</v>
      </c>
      <c r="D1182" s="27">
        <v>9.2739999294281006</v>
      </c>
      <c r="E1182" s="163" t="s">
        <v>5353</v>
      </c>
      <c r="F1182" s="28" t="s">
        <v>2449</v>
      </c>
      <c r="G1182" s="29" t="s">
        <v>733</v>
      </c>
      <c r="H1182" s="9" t="s">
        <v>8</v>
      </c>
      <c r="I1182" s="9">
        <v>1</v>
      </c>
      <c r="J1182" s="27"/>
      <c r="K1182" s="27"/>
      <c r="L1182" s="27">
        <v>0.37</v>
      </c>
      <c r="M1182" s="27">
        <v>2</v>
      </c>
      <c r="N1182" s="27" t="e">
        <f t="shared" si="127"/>
        <v>#DIV/0!</v>
      </c>
      <c r="O1182" s="9"/>
      <c r="P1182" s="9"/>
      <c r="Q1182" s="9">
        <v>1</v>
      </c>
      <c r="R1182" s="9">
        <v>1</v>
      </c>
      <c r="S1182" s="26">
        <f t="shared" si="133"/>
        <v>0</v>
      </c>
      <c r="T1182" s="26">
        <f t="shared" si="128"/>
        <v>0</v>
      </c>
      <c r="U1182" s="26">
        <f t="shared" si="129"/>
        <v>0</v>
      </c>
      <c r="V1182" s="26">
        <f t="shared" si="130"/>
        <v>0</v>
      </c>
      <c r="W1182" s="26">
        <f t="shared" si="131"/>
        <v>0</v>
      </c>
      <c r="X1182" s="26">
        <f t="shared" si="132"/>
        <v>0</v>
      </c>
    </row>
    <row r="1183" spans="1:24">
      <c r="A1183" s="27" t="s">
        <v>3891</v>
      </c>
      <c r="B1183" s="27">
        <v>2</v>
      </c>
      <c r="C1183" s="27">
        <v>2</v>
      </c>
      <c r="D1183" s="27">
        <v>8.8610000908374804</v>
      </c>
      <c r="E1183" s="163" t="s">
        <v>5292</v>
      </c>
      <c r="F1183" s="28" t="s">
        <v>2453</v>
      </c>
      <c r="G1183" s="29" t="s">
        <v>734</v>
      </c>
      <c r="H1183" s="9" t="s">
        <v>8</v>
      </c>
      <c r="I1183" s="9">
        <v>1</v>
      </c>
      <c r="J1183" s="27"/>
      <c r="K1183" s="27">
        <v>2</v>
      </c>
      <c r="L1183" s="27"/>
      <c r="M1183" s="27"/>
      <c r="N1183" s="27" t="e">
        <f t="shared" si="127"/>
        <v>#DIV/0!</v>
      </c>
      <c r="O1183" s="9"/>
      <c r="P1183" s="9">
        <v>1</v>
      </c>
      <c r="Q1183" s="9"/>
      <c r="R1183" s="9"/>
      <c r="S1183" s="26">
        <f t="shared" si="133"/>
        <v>0</v>
      </c>
      <c r="T1183" s="26">
        <f t="shared" si="128"/>
        <v>0</v>
      </c>
      <c r="U1183" s="26">
        <f t="shared" si="129"/>
        <v>0</v>
      </c>
      <c r="V1183" s="26">
        <f t="shared" si="130"/>
        <v>0</v>
      </c>
      <c r="W1183" s="26">
        <f t="shared" si="131"/>
        <v>0</v>
      </c>
      <c r="X1183" s="26">
        <f t="shared" si="132"/>
        <v>0</v>
      </c>
    </row>
    <row r="1184" spans="1:24">
      <c r="A1184" s="27" t="s">
        <v>3892</v>
      </c>
      <c r="B1184" s="27">
        <v>2</v>
      </c>
      <c r="C1184" s="27">
        <v>2</v>
      </c>
      <c r="D1184" s="27">
        <v>9.3919999897479993</v>
      </c>
      <c r="E1184" s="163" t="s">
        <v>5293</v>
      </c>
      <c r="F1184" s="28" t="s">
        <v>2493</v>
      </c>
      <c r="G1184" s="29" t="s">
        <v>2494</v>
      </c>
      <c r="H1184" s="9" t="s">
        <v>8</v>
      </c>
      <c r="I1184" s="9">
        <v>1</v>
      </c>
      <c r="J1184" s="27"/>
      <c r="K1184" s="27">
        <v>2</v>
      </c>
      <c r="L1184" s="27"/>
      <c r="M1184" s="27"/>
      <c r="N1184" s="27" t="e">
        <f t="shared" si="127"/>
        <v>#DIV/0!</v>
      </c>
      <c r="O1184" s="9"/>
      <c r="P1184" s="9">
        <v>1</v>
      </c>
      <c r="Q1184" s="9"/>
      <c r="R1184" s="9"/>
      <c r="S1184" s="26">
        <f t="shared" si="133"/>
        <v>0</v>
      </c>
      <c r="T1184" s="26">
        <f t="shared" si="128"/>
        <v>0</v>
      </c>
      <c r="U1184" s="26">
        <f t="shared" si="129"/>
        <v>0</v>
      </c>
      <c r="V1184" s="26">
        <f t="shared" si="130"/>
        <v>0</v>
      </c>
      <c r="W1184" s="26">
        <f t="shared" si="131"/>
        <v>0</v>
      </c>
      <c r="X1184" s="26">
        <f t="shared" si="132"/>
        <v>0</v>
      </c>
    </row>
    <row r="1185" spans="1:24">
      <c r="A1185" s="27" t="s">
        <v>3893</v>
      </c>
      <c r="B1185" s="27">
        <v>2</v>
      </c>
      <c r="C1185" s="27">
        <v>2</v>
      </c>
      <c r="D1185" s="27">
        <v>10.0599996745586</v>
      </c>
      <c r="E1185" s="163" t="s">
        <v>5294</v>
      </c>
      <c r="F1185" s="28" t="s">
        <v>1637</v>
      </c>
      <c r="G1185" s="29" t="s">
        <v>2435</v>
      </c>
      <c r="H1185" s="9" t="s">
        <v>8</v>
      </c>
      <c r="I1185" s="9">
        <v>1</v>
      </c>
      <c r="J1185" s="27"/>
      <c r="K1185" s="27">
        <v>2</v>
      </c>
      <c r="L1185" s="27"/>
      <c r="M1185" s="27"/>
      <c r="N1185" s="27" t="e">
        <f t="shared" si="127"/>
        <v>#DIV/0!</v>
      </c>
      <c r="O1185" s="9"/>
      <c r="P1185" s="9">
        <v>1</v>
      </c>
      <c r="Q1185" s="9"/>
      <c r="R1185" s="9"/>
      <c r="S1185" s="26">
        <f t="shared" si="133"/>
        <v>0</v>
      </c>
      <c r="T1185" s="26">
        <f t="shared" si="128"/>
        <v>0</v>
      </c>
      <c r="U1185" s="26">
        <f t="shared" si="129"/>
        <v>0</v>
      </c>
      <c r="V1185" s="26">
        <f t="shared" si="130"/>
        <v>0</v>
      </c>
      <c r="W1185" s="26">
        <f t="shared" si="131"/>
        <v>0</v>
      </c>
      <c r="X1185" s="26">
        <f t="shared" si="132"/>
        <v>0</v>
      </c>
    </row>
    <row r="1186" spans="1:24">
      <c r="A1186" s="27" t="s">
        <v>3894</v>
      </c>
      <c r="B1186" s="27">
        <v>2</v>
      </c>
      <c r="C1186" s="27">
        <v>2</v>
      </c>
      <c r="D1186" s="27">
        <v>4.6319998800754503</v>
      </c>
      <c r="E1186" s="163" t="s">
        <v>5295</v>
      </c>
      <c r="F1186" s="28" t="s">
        <v>2454</v>
      </c>
      <c r="G1186" s="29" t="s">
        <v>2436</v>
      </c>
      <c r="H1186" s="9" t="s">
        <v>8</v>
      </c>
      <c r="I1186" s="9">
        <v>1</v>
      </c>
      <c r="J1186" s="27"/>
      <c r="K1186" s="27">
        <v>2</v>
      </c>
      <c r="L1186" s="27"/>
      <c r="M1186" s="27"/>
      <c r="N1186" s="27" t="e">
        <f t="shared" si="127"/>
        <v>#DIV/0!</v>
      </c>
      <c r="O1186" s="9"/>
      <c r="P1186" s="9">
        <v>1</v>
      </c>
      <c r="Q1186" s="9"/>
      <c r="R1186" s="9"/>
      <c r="S1186" s="26">
        <f t="shared" si="133"/>
        <v>0</v>
      </c>
      <c r="T1186" s="26">
        <f t="shared" si="128"/>
        <v>0</v>
      </c>
      <c r="U1186" s="26">
        <f t="shared" si="129"/>
        <v>0</v>
      </c>
      <c r="V1186" s="26">
        <f t="shared" si="130"/>
        <v>0</v>
      </c>
      <c r="W1186" s="26">
        <f t="shared" si="131"/>
        <v>0</v>
      </c>
      <c r="X1186" s="26">
        <f t="shared" si="132"/>
        <v>0</v>
      </c>
    </row>
    <row r="1187" spans="1:24">
      <c r="A1187" s="27" t="s">
        <v>3895</v>
      </c>
      <c r="B1187" s="27">
        <v>2</v>
      </c>
      <c r="C1187" s="27">
        <v>2</v>
      </c>
      <c r="D1187" s="27">
        <v>1.8230000510811799</v>
      </c>
      <c r="E1187" s="163" t="s">
        <v>5218</v>
      </c>
      <c r="F1187" s="28" t="s">
        <v>2455</v>
      </c>
      <c r="G1187" s="29" t="s">
        <v>735</v>
      </c>
      <c r="H1187" s="9" t="s">
        <v>8</v>
      </c>
      <c r="I1187" s="9">
        <v>1</v>
      </c>
      <c r="J1187" s="27"/>
      <c r="K1187" s="27">
        <v>2</v>
      </c>
      <c r="L1187" s="27">
        <v>2</v>
      </c>
      <c r="M1187" s="27">
        <v>2</v>
      </c>
      <c r="N1187" s="27">
        <f t="shared" si="127"/>
        <v>1</v>
      </c>
      <c r="O1187" s="9"/>
      <c r="P1187" s="9">
        <v>1</v>
      </c>
      <c r="Q1187" s="9">
        <v>1</v>
      </c>
      <c r="R1187" s="9">
        <v>1</v>
      </c>
      <c r="S1187" s="26">
        <f t="shared" si="133"/>
        <v>0</v>
      </c>
      <c r="T1187" s="26">
        <f t="shared" si="128"/>
        <v>0</v>
      </c>
      <c r="U1187" s="26">
        <f t="shared" si="129"/>
        <v>0</v>
      </c>
      <c r="V1187" s="26">
        <f t="shared" si="130"/>
        <v>0</v>
      </c>
      <c r="W1187" s="26">
        <f t="shared" si="131"/>
        <v>0</v>
      </c>
      <c r="X1187" s="26">
        <f t="shared" si="132"/>
        <v>0</v>
      </c>
    </row>
    <row r="1188" spans="1:24">
      <c r="A1188" s="27" t="s">
        <v>3896</v>
      </c>
      <c r="B1188" s="27">
        <v>2</v>
      </c>
      <c r="C1188" s="27">
        <v>2</v>
      </c>
      <c r="D1188" s="27">
        <v>2.9980000108480498</v>
      </c>
      <c r="E1188" s="163" t="s">
        <v>5222</v>
      </c>
      <c r="F1188" s="28" t="s">
        <v>2456</v>
      </c>
      <c r="G1188" s="29" t="s">
        <v>2457</v>
      </c>
      <c r="H1188" s="9" t="s">
        <v>8</v>
      </c>
      <c r="I1188" s="9">
        <v>1</v>
      </c>
      <c r="J1188" s="27"/>
      <c r="K1188" s="27">
        <v>2</v>
      </c>
      <c r="L1188" s="27">
        <v>2</v>
      </c>
      <c r="M1188" s="27">
        <v>1.55</v>
      </c>
      <c r="N1188" s="27">
        <f t="shared" si="127"/>
        <v>1.1267605633802817</v>
      </c>
      <c r="O1188" s="9"/>
      <c r="P1188" s="9">
        <v>1</v>
      </c>
      <c r="Q1188" s="9">
        <v>1</v>
      </c>
      <c r="R1188" s="9">
        <v>1</v>
      </c>
      <c r="S1188" s="26">
        <f t="shared" si="133"/>
        <v>0</v>
      </c>
      <c r="T1188" s="26">
        <f t="shared" si="128"/>
        <v>0</v>
      </c>
      <c r="U1188" s="26">
        <f t="shared" si="129"/>
        <v>0</v>
      </c>
      <c r="V1188" s="26">
        <f t="shared" si="130"/>
        <v>0</v>
      </c>
      <c r="W1188" s="26">
        <f t="shared" si="131"/>
        <v>0</v>
      </c>
      <c r="X1188" s="26">
        <f t="shared" si="132"/>
        <v>0</v>
      </c>
    </row>
    <row r="1189" spans="1:24">
      <c r="A1189" s="27" t="s">
        <v>3897</v>
      </c>
      <c r="B1189" s="27">
        <v>2</v>
      </c>
      <c r="C1189" s="27">
        <v>2</v>
      </c>
      <c r="D1189" s="27">
        <v>3.2850001007318501</v>
      </c>
      <c r="E1189" s="163" t="s">
        <v>5296</v>
      </c>
      <c r="F1189" s="28" t="s">
        <v>2458</v>
      </c>
      <c r="G1189" s="29" t="s">
        <v>2437</v>
      </c>
      <c r="H1189" s="9" t="s">
        <v>8</v>
      </c>
      <c r="I1189" s="9">
        <v>1</v>
      </c>
      <c r="J1189" s="27"/>
      <c r="K1189" s="27">
        <v>2</v>
      </c>
      <c r="L1189" s="27"/>
      <c r="M1189" s="27"/>
      <c r="N1189" s="27" t="e">
        <f t="shared" si="127"/>
        <v>#DIV/0!</v>
      </c>
      <c r="O1189" s="9"/>
      <c r="P1189" s="9">
        <v>1</v>
      </c>
      <c r="Q1189" s="9"/>
      <c r="R1189" s="9"/>
      <c r="S1189" s="26">
        <f t="shared" si="133"/>
        <v>0</v>
      </c>
      <c r="T1189" s="26">
        <f t="shared" si="128"/>
        <v>0</v>
      </c>
      <c r="U1189" s="26">
        <f t="shared" si="129"/>
        <v>0</v>
      </c>
      <c r="V1189" s="26">
        <f t="shared" si="130"/>
        <v>0</v>
      </c>
      <c r="W1189" s="26">
        <f t="shared" si="131"/>
        <v>0</v>
      </c>
      <c r="X1189" s="26">
        <f t="shared" si="132"/>
        <v>0</v>
      </c>
    </row>
    <row r="1190" spans="1:24">
      <c r="A1190" s="27" t="s">
        <v>3898</v>
      </c>
      <c r="B1190" s="27">
        <v>2</v>
      </c>
      <c r="C1190" s="27">
        <v>2</v>
      </c>
      <c r="D1190" s="27">
        <v>2.87299994379282</v>
      </c>
      <c r="E1190" s="163" t="s">
        <v>5297</v>
      </c>
      <c r="F1190" s="28" t="s">
        <v>2459</v>
      </c>
      <c r="G1190" s="29" t="s">
        <v>2438</v>
      </c>
      <c r="H1190" s="9" t="s">
        <v>8</v>
      </c>
      <c r="I1190" s="9">
        <v>1</v>
      </c>
      <c r="J1190" s="27">
        <v>2.0299999999999998</v>
      </c>
      <c r="K1190" s="27"/>
      <c r="L1190" s="27"/>
      <c r="M1190" s="27"/>
      <c r="N1190" s="27" t="e">
        <f t="shared" si="127"/>
        <v>#DIV/0!</v>
      </c>
      <c r="O1190" s="9">
        <v>1</v>
      </c>
      <c r="P1190" s="9"/>
      <c r="Q1190" s="9"/>
      <c r="R1190" s="9"/>
      <c r="S1190" s="26">
        <f t="shared" si="133"/>
        <v>0</v>
      </c>
      <c r="T1190" s="26">
        <f t="shared" si="128"/>
        <v>0</v>
      </c>
      <c r="U1190" s="26">
        <f t="shared" si="129"/>
        <v>0</v>
      </c>
      <c r="V1190" s="26">
        <f t="shared" si="130"/>
        <v>0</v>
      </c>
      <c r="W1190" s="26">
        <f t="shared" si="131"/>
        <v>0</v>
      </c>
      <c r="X1190" s="26">
        <f t="shared" si="132"/>
        <v>0</v>
      </c>
    </row>
    <row r="1191" spans="1:24">
      <c r="A1191" s="27" t="s">
        <v>3899</v>
      </c>
      <c r="B1191" s="27">
        <v>2</v>
      </c>
      <c r="C1191" s="27">
        <v>2</v>
      </c>
      <c r="D1191" s="27">
        <v>5.5119998753070796</v>
      </c>
      <c r="E1191" s="163" t="s">
        <v>5298</v>
      </c>
      <c r="F1191" s="28" t="s">
        <v>2460</v>
      </c>
      <c r="G1191" s="29" t="s">
        <v>736</v>
      </c>
      <c r="H1191" s="9" t="s">
        <v>8</v>
      </c>
      <c r="I1191" s="9">
        <v>1</v>
      </c>
      <c r="J1191" s="27"/>
      <c r="K1191" s="27">
        <v>2</v>
      </c>
      <c r="L1191" s="27"/>
      <c r="M1191" s="27"/>
      <c r="N1191" s="27" t="e">
        <f t="shared" si="127"/>
        <v>#DIV/0!</v>
      </c>
      <c r="O1191" s="9"/>
      <c r="P1191" s="9">
        <v>1</v>
      </c>
      <c r="Q1191" s="9"/>
      <c r="R1191" s="9"/>
      <c r="S1191" s="26">
        <f t="shared" si="133"/>
        <v>0</v>
      </c>
      <c r="T1191" s="26">
        <f t="shared" si="128"/>
        <v>0</v>
      </c>
      <c r="U1191" s="26">
        <f t="shared" si="129"/>
        <v>0</v>
      </c>
      <c r="V1191" s="26">
        <f t="shared" si="130"/>
        <v>0</v>
      </c>
      <c r="W1191" s="26">
        <f t="shared" si="131"/>
        <v>0</v>
      </c>
      <c r="X1191" s="26">
        <f t="shared" si="132"/>
        <v>0</v>
      </c>
    </row>
    <row r="1192" spans="1:24">
      <c r="A1192" s="27" t="s">
        <v>3900</v>
      </c>
      <c r="B1192" s="27">
        <v>2</v>
      </c>
      <c r="C1192" s="27">
        <v>2</v>
      </c>
      <c r="D1192" s="27">
        <v>7.56800025701523</v>
      </c>
      <c r="E1192" s="163" t="s">
        <v>5212</v>
      </c>
      <c r="F1192" s="28" t="s">
        <v>2461</v>
      </c>
      <c r="G1192" s="29" t="s">
        <v>2439</v>
      </c>
      <c r="H1192" s="9" t="s">
        <v>8</v>
      </c>
      <c r="I1192" s="9">
        <v>2</v>
      </c>
      <c r="J1192" s="27"/>
      <c r="K1192" s="27">
        <v>2</v>
      </c>
      <c r="L1192" s="27"/>
      <c r="M1192" s="27">
        <v>2</v>
      </c>
      <c r="N1192" s="27">
        <f t="shared" si="127"/>
        <v>1</v>
      </c>
      <c r="O1192" s="9"/>
      <c r="P1192" s="9">
        <v>2</v>
      </c>
      <c r="Q1192" s="9"/>
      <c r="R1192" s="9">
        <v>1</v>
      </c>
      <c r="S1192" s="26">
        <f t="shared" si="133"/>
        <v>0</v>
      </c>
      <c r="T1192" s="26">
        <f t="shared" si="128"/>
        <v>0</v>
      </c>
      <c r="U1192" s="26">
        <f t="shared" si="129"/>
        <v>0</v>
      </c>
      <c r="V1192" s="26">
        <f t="shared" si="130"/>
        <v>0</v>
      </c>
      <c r="W1192" s="26">
        <f t="shared" si="131"/>
        <v>0</v>
      </c>
      <c r="X1192" s="26">
        <f t="shared" si="132"/>
        <v>0</v>
      </c>
    </row>
    <row r="1193" spans="1:24">
      <c r="A1193" s="27" t="s">
        <v>3901</v>
      </c>
      <c r="B1193" s="27">
        <v>2</v>
      </c>
      <c r="C1193" s="27">
        <v>2</v>
      </c>
      <c r="D1193" s="27">
        <v>5.2420001477003098</v>
      </c>
      <c r="E1193" s="163" t="s">
        <v>5354</v>
      </c>
      <c r="F1193" s="28" t="s">
        <v>2462</v>
      </c>
      <c r="G1193" s="29" t="s">
        <v>2440</v>
      </c>
      <c r="H1193" s="9" t="s">
        <v>8</v>
      </c>
      <c r="I1193" s="9">
        <v>1</v>
      </c>
      <c r="J1193" s="27"/>
      <c r="K1193" s="27"/>
      <c r="L1193" s="27"/>
      <c r="M1193" s="27">
        <v>2</v>
      </c>
      <c r="N1193" s="27" t="e">
        <f t="shared" si="127"/>
        <v>#DIV/0!</v>
      </c>
      <c r="O1193" s="9"/>
      <c r="P1193" s="9"/>
      <c r="Q1193" s="9"/>
      <c r="R1193" s="9">
        <v>1</v>
      </c>
      <c r="S1193" s="26">
        <f t="shared" si="133"/>
        <v>0</v>
      </c>
      <c r="T1193" s="26">
        <f t="shared" si="128"/>
        <v>0</v>
      </c>
      <c r="U1193" s="26">
        <f t="shared" si="129"/>
        <v>0</v>
      </c>
      <c r="V1193" s="26">
        <f t="shared" si="130"/>
        <v>0</v>
      </c>
      <c r="W1193" s="26">
        <f t="shared" si="131"/>
        <v>0</v>
      </c>
      <c r="X1193" s="26">
        <f t="shared" si="132"/>
        <v>0</v>
      </c>
    </row>
    <row r="1194" spans="1:24">
      <c r="A1194" s="27" t="s">
        <v>3902</v>
      </c>
      <c r="B1194" s="27">
        <v>2</v>
      </c>
      <c r="C1194" s="27">
        <v>2</v>
      </c>
      <c r="D1194" s="27">
        <v>9.375</v>
      </c>
      <c r="E1194" s="163" t="s">
        <v>5299</v>
      </c>
      <c r="F1194" s="28" t="s">
        <v>2463</v>
      </c>
      <c r="G1194" s="29" t="s">
        <v>737</v>
      </c>
      <c r="H1194" s="9" t="s">
        <v>8</v>
      </c>
      <c r="I1194" s="9">
        <v>1</v>
      </c>
      <c r="J1194" s="27"/>
      <c r="K1194" s="27">
        <v>2</v>
      </c>
      <c r="L1194" s="27"/>
      <c r="M1194" s="27"/>
      <c r="N1194" s="27" t="e">
        <f t="shared" si="127"/>
        <v>#DIV/0!</v>
      </c>
      <c r="O1194" s="9"/>
      <c r="P1194" s="9">
        <v>1</v>
      </c>
      <c r="Q1194" s="9"/>
      <c r="R1194" s="9"/>
      <c r="S1194" s="26">
        <f t="shared" si="133"/>
        <v>0</v>
      </c>
      <c r="T1194" s="26">
        <f t="shared" si="128"/>
        <v>0</v>
      </c>
      <c r="U1194" s="26">
        <f t="shared" si="129"/>
        <v>0</v>
      </c>
      <c r="V1194" s="26">
        <f t="shared" si="130"/>
        <v>0</v>
      </c>
      <c r="W1194" s="26">
        <f t="shared" si="131"/>
        <v>0</v>
      </c>
      <c r="X1194" s="26">
        <f t="shared" si="132"/>
        <v>0</v>
      </c>
    </row>
    <row r="1195" spans="1:24">
      <c r="A1195" s="27" t="s">
        <v>3903</v>
      </c>
      <c r="B1195" s="27">
        <v>2</v>
      </c>
      <c r="C1195" s="27">
        <v>2</v>
      </c>
      <c r="D1195" s="27">
        <v>5.3660001605749104</v>
      </c>
      <c r="E1195" s="163" t="s">
        <v>5355</v>
      </c>
      <c r="F1195" s="28" t="s">
        <v>2464</v>
      </c>
      <c r="G1195" s="29" t="s">
        <v>738</v>
      </c>
      <c r="H1195" s="9" t="s">
        <v>8</v>
      </c>
      <c r="I1195" s="9">
        <v>1</v>
      </c>
      <c r="J1195" s="27"/>
      <c r="K1195" s="27"/>
      <c r="L1195" s="27"/>
      <c r="M1195" s="27">
        <v>2</v>
      </c>
      <c r="N1195" s="27" t="e">
        <f t="shared" si="127"/>
        <v>#DIV/0!</v>
      </c>
      <c r="O1195" s="9"/>
      <c r="P1195" s="9"/>
      <c r="Q1195" s="9"/>
      <c r="R1195" s="9">
        <v>1</v>
      </c>
      <c r="S1195" s="26">
        <f t="shared" si="133"/>
        <v>0</v>
      </c>
      <c r="T1195" s="26">
        <f t="shared" si="128"/>
        <v>0</v>
      </c>
      <c r="U1195" s="26">
        <f t="shared" si="129"/>
        <v>0</v>
      </c>
      <c r="V1195" s="26">
        <f t="shared" si="130"/>
        <v>0</v>
      </c>
      <c r="W1195" s="26">
        <f t="shared" si="131"/>
        <v>0</v>
      </c>
      <c r="X1195" s="26">
        <f t="shared" si="132"/>
        <v>0</v>
      </c>
    </row>
    <row r="1196" spans="1:24">
      <c r="A1196" s="27" t="s">
        <v>3904</v>
      </c>
      <c r="B1196" s="27">
        <v>2</v>
      </c>
      <c r="C1196" s="27">
        <v>2</v>
      </c>
      <c r="D1196" s="27">
        <v>3.0770000070333499</v>
      </c>
      <c r="E1196" s="163" t="s">
        <v>5356</v>
      </c>
      <c r="F1196" s="28" t="s">
        <v>2465</v>
      </c>
      <c r="G1196" s="29" t="s">
        <v>739</v>
      </c>
      <c r="H1196" s="9" t="s">
        <v>8</v>
      </c>
      <c r="I1196" s="9">
        <v>1</v>
      </c>
      <c r="J1196" s="27"/>
      <c r="K1196" s="27"/>
      <c r="L1196" s="27"/>
      <c r="M1196" s="27">
        <v>1.74</v>
      </c>
      <c r="N1196" s="27" t="e">
        <f t="shared" si="127"/>
        <v>#DIV/0!</v>
      </c>
      <c r="O1196" s="9"/>
      <c r="P1196" s="9"/>
      <c r="Q1196" s="9"/>
      <c r="R1196" s="9">
        <v>1</v>
      </c>
      <c r="S1196" s="26">
        <f t="shared" si="133"/>
        <v>0</v>
      </c>
      <c r="T1196" s="26">
        <f t="shared" si="128"/>
        <v>0</v>
      </c>
      <c r="U1196" s="26">
        <f t="shared" si="129"/>
        <v>0</v>
      </c>
      <c r="V1196" s="26">
        <f t="shared" si="130"/>
        <v>0</v>
      </c>
      <c r="W1196" s="26">
        <f t="shared" si="131"/>
        <v>0</v>
      </c>
      <c r="X1196" s="26">
        <f t="shared" si="132"/>
        <v>0</v>
      </c>
    </row>
    <row r="1197" spans="1:24">
      <c r="A1197" s="27" t="s">
        <v>3905</v>
      </c>
      <c r="B1197" s="27">
        <v>2</v>
      </c>
      <c r="C1197" s="27">
        <v>2</v>
      </c>
      <c r="D1197" s="27">
        <v>14.059999585151701</v>
      </c>
      <c r="E1197" s="163" t="s">
        <v>5300</v>
      </c>
      <c r="F1197" s="28" t="s">
        <v>2467</v>
      </c>
      <c r="G1197" s="29" t="s">
        <v>2495</v>
      </c>
      <c r="H1197" s="9" t="s">
        <v>8</v>
      </c>
      <c r="I1197" s="9">
        <v>1</v>
      </c>
      <c r="J1197" s="27"/>
      <c r="K1197" s="27">
        <v>2</v>
      </c>
      <c r="L1197" s="27"/>
      <c r="M1197" s="27"/>
      <c r="N1197" s="27" t="e">
        <f t="shared" si="127"/>
        <v>#DIV/0!</v>
      </c>
      <c r="O1197" s="9"/>
      <c r="P1197" s="9">
        <v>1</v>
      </c>
      <c r="Q1197" s="9"/>
      <c r="R1197" s="9"/>
      <c r="S1197" s="26">
        <f t="shared" si="133"/>
        <v>0</v>
      </c>
      <c r="T1197" s="26">
        <f t="shared" si="128"/>
        <v>0</v>
      </c>
      <c r="U1197" s="26">
        <f t="shared" si="129"/>
        <v>0</v>
      </c>
      <c r="V1197" s="26">
        <f t="shared" si="130"/>
        <v>0</v>
      </c>
      <c r="W1197" s="26">
        <f t="shared" si="131"/>
        <v>0</v>
      </c>
      <c r="X1197" s="26">
        <f t="shared" si="132"/>
        <v>0</v>
      </c>
    </row>
    <row r="1198" spans="1:24">
      <c r="A1198" s="27" t="s">
        <v>3906</v>
      </c>
      <c r="B1198" s="27">
        <v>2</v>
      </c>
      <c r="C1198" s="27">
        <v>2</v>
      </c>
      <c r="D1198" s="27">
        <v>9.5890000462532008</v>
      </c>
      <c r="E1198" s="163" t="s">
        <v>5301</v>
      </c>
      <c r="F1198" s="28" t="s">
        <v>2466</v>
      </c>
      <c r="G1198" s="29" t="s">
        <v>740</v>
      </c>
      <c r="H1198" s="9" t="s">
        <v>8</v>
      </c>
      <c r="I1198" s="9">
        <v>1</v>
      </c>
      <c r="J1198" s="27"/>
      <c r="K1198" s="27">
        <v>2</v>
      </c>
      <c r="L1198" s="27"/>
      <c r="M1198" s="27"/>
      <c r="N1198" s="27" t="e">
        <f t="shared" si="127"/>
        <v>#DIV/0!</v>
      </c>
      <c r="O1198" s="9"/>
      <c r="P1198" s="9">
        <v>1</v>
      </c>
      <c r="Q1198" s="9"/>
      <c r="R1198" s="9"/>
      <c r="S1198" s="26">
        <f t="shared" si="133"/>
        <v>0</v>
      </c>
      <c r="T1198" s="26">
        <f t="shared" si="128"/>
        <v>0</v>
      </c>
      <c r="U1198" s="26">
        <f t="shared" si="129"/>
        <v>0</v>
      </c>
      <c r="V1198" s="26">
        <f t="shared" si="130"/>
        <v>0</v>
      </c>
      <c r="W1198" s="26">
        <f t="shared" si="131"/>
        <v>0</v>
      </c>
      <c r="X1198" s="26">
        <f t="shared" si="132"/>
        <v>0</v>
      </c>
    </row>
    <row r="1199" spans="1:24">
      <c r="A1199" s="27" t="s">
        <v>3907</v>
      </c>
      <c r="B1199" s="27">
        <v>2</v>
      </c>
      <c r="C1199" s="27">
        <v>2</v>
      </c>
      <c r="D1199" s="27">
        <v>13.070000708103199</v>
      </c>
      <c r="E1199" s="163" t="s">
        <v>5357</v>
      </c>
      <c r="F1199" s="28" t="s">
        <v>2468</v>
      </c>
      <c r="G1199" s="29" t="s">
        <v>741</v>
      </c>
      <c r="H1199" s="9" t="s">
        <v>8</v>
      </c>
      <c r="I1199" s="9">
        <v>1</v>
      </c>
      <c r="J1199" s="27"/>
      <c r="K1199" s="27"/>
      <c r="L1199" s="27"/>
      <c r="M1199" s="27">
        <v>2</v>
      </c>
      <c r="N1199" s="27" t="e">
        <f t="shared" si="127"/>
        <v>#DIV/0!</v>
      </c>
      <c r="O1199" s="9"/>
      <c r="P1199" s="9"/>
      <c r="Q1199" s="9"/>
      <c r="R1199" s="9">
        <v>1</v>
      </c>
      <c r="S1199" s="26">
        <f t="shared" si="133"/>
        <v>0</v>
      </c>
      <c r="T1199" s="26">
        <f t="shared" si="128"/>
        <v>0</v>
      </c>
      <c r="U1199" s="26">
        <f t="shared" si="129"/>
        <v>0</v>
      </c>
      <c r="V1199" s="26">
        <f t="shared" si="130"/>
        <v>0</v>
      </c>
      <c r="W1199" s="26">
        <f t="shared" si="131"/>
        <v>0</v>
      </c>
      <c r="X1199" s="26">
        <f t="shared" si="132"/>
        <v>0</v>
      </c>
    </row>
    <row r="1200" spans="1:24">
      <c r="A1200" s="27" t="s">
        <v>3908</v>
      </c>
      <c r="B1200" s="27">
        <v>2</v>
      </c>
      <c r="C1200" s="27">
        <v>2</v>
      </c>
      <c r="D1200" s="27">
        <v>4.1790001094341296</v>
      </c>
      <c r="E1200" s="163" t="s">
        <v>5219</v>
      </c>
      <c r="F1200" s="28" t="s">
        <v>2469</v>
      </c>
      <c r="G1200" s="29" t="s">
        <v>2441</v>
      </c>
      <c r="H1200" s="9" t="s">
        <v>8</v>
      </c>
      <c r="I1200" s="9">
        <v>1</v>
      </c>
      <c r="J1200" s="27"/>
      <c r="K1200" s="27">
        <v>2</v>
      </c>
      <c r="L1200" s="27">
        <v>2</v>
      </c>
      <c r="M1200" s="27">
        <v>2</v>
      </c>
      <c r="N1200" s="27">
        <f t="shared" si="127"/>
        <v>1</v>
      </c>
      <c r="O1200" s="9"/>
      <c r="P1200" s="9">
        <v>1</v>
      </c>
      <c r="Q1200" s="9">
        <v>1</v>
      </c>
      <c r="R1200" s="9">
        <v>1</v>
      </c>
      <c r="S1200" s="26">
        <f t="shared" si="133"/>
        <v>0</v>
      </c>
      <c r="T1200" s="26">
        <f t="shared" si="128"/>
        <v>0</v>
      </c>
      <c r="U1200" s="26">
        <f t="shared" si="129"/>
        <v>0</v>
      </c>
      <c r="V1200" s="26">
        <f t="shared" si="130"/>
        <v>0</v>
      </c>
      <c r="W1200" s="26">
        <f t="shared" si="131"/>
        <v>0</v>
      </c>
      <c r="X1200" s="26">
        <f t="shared" si="132"/>
        <v>0</v>
      </c>
    </row>
    <row r="1201" spans="1:24">
      <c r="A1201" s="27" t="s">
        <v>3909</v>
      </c>
      <c r="B1201" s="27">
        <v>2</v>
      </c>
      <c r="C1201" s="27">
        <v>2</v>
      </c>
      <c r="D1201" s="27">
        <v>6.8180002272129103</v>
      </c>
      <c r="E1201" s="163" t="s">
        <v>5302</v>
      </c>
      <c r="F1201" s="28" t="s">
        <v>2470</v>
      </c>
      <c r="G1201" s="29" t="s">
        <v>742</v>
      </c>
      <c r="H1201" s="9" t="s">
        <v>8</v>
      </c>
      <c r="I1201" s="9">
        <v>1</v>
      </c>
      <c r="J1201" s="27"/>
      <c r="K1201" s="27">
        <v>2</v>
      </c>
      <c r="L1201" s="27"/>
      <c r="M1201" s="27"/>
      <c r="N1201" s="27" t="e">
        <f t="shared" si="127"/>
        <v>#DIV/0!</v>
      </c>
      <c r="O1201" s="9"/>
      <c r="P1201" s="9">
        <v>1</v>
      </c>
      <c r="Q1201" s="9"/>
      <c r="R1201" s="9"/>
      <c r="S1201" s="26">
        <f t="shared" si="133"/>
        <v>0</v>
      </c>
      <c r="T1201" s="26">
        <f t="shared" si="128"/>
        <v>0</v>
      </c>
      <c r="U1201" s="26">
        <f t="shared" si="129"/>
        <v>0</v>
      </c>
      <c r="V1201" s="26">
        <f t="shared" si="130"/>
        <v>0</v>
      </c>
      <c r="W1201" s="26">
        <f t="shared" si="131"/>
        <v>0</v>
      </c>
      <c r="X1201" s="26">
        <f t="shared" si="132"/>
        <v>0</v>
      </c>
    </row>
    <row r="1202" spans="1:24">
      <c r="A1202" s="27" t="s">
        <v>3910</v>
      </c>
      <c r="B1202" s="27">
        <v>2</v>
      </c>
      <c r="C1202" s="27">
        <v>2</v>
      </c>
      <c r="D1202" s="27">
        <v>3.7039998918771699</v>
      </c>
      <c r="E1202" s="163" t="s">
        <v>5303</v>
      </c>
      <c r="F1202" s="28" t="s">
        <v>2471</v>
      </c>
      <c r="G1202" s="29" t="s">
        <v>2442</v>
      </c>
      <c r="H1202" s="9" t="s">
        <v>8</v>
      </c>
      <c r="I1202" s="9">
        <v>1</v>
      </c>
      <c r="J1202" s="27">
        <v>1.68</v>
      </c>
      <c r="K1202" s="27"/>
      <c r="L1202" s="27"/>
      <c r="M1202" s="27"/>
      <c r="N1202" s="27" t="e">
        <f t="shared" si="127"/>
        <v>#DIV/0!</v>
      </c>
      <c r="O1202" s="9">
        <v>1</v>
      </c>
      <c r="P1202" s="9"/>
      <c r="Q1202" s="9"/>
      <c r="R1202" s="9"/>
      <c r="S1202" s="26">
        <f t="shared" si="133"/>
        <v>0</v>
      </c>
      <c r="T1202" s="26">
        <f t="shared" si="128"/>
        <v>0</v>
      </c>
      <c r="U1202" s="26">
        <f t="shared" si="129"/>
        <v>0</v>
      </c>
      <c r="V1202" s="26">
        <f t="shared" si="130"/>
        <v>0</v>
      </c>
      <c r="W1202" s="26">
        <f t="shared" si="131"/>
        <v>0</v>
      </c>
      <c r="X1202" s="26">
        <f t="shared" si="132"/>
        <v>0</v>
      </c>
    </row>
    <row r="1203" spans="1:24">
      <c r="A1203" s="27" t="s">
        <v>3911</v>
      </c>
      <c r="B1203" s="27">
        <v>2</v>
      </c>
      <c r="C1203" s="27">
        <v>2</v>
      </c>
      <c r="D1203" s="27">
        <v>7.3389999568462398</v>
      </c>
      <c r="E1203" s="163" t="s">
        <v>5304</v>
      </c>
      <c r="F1203" s="28" t="s">
        <v>2472</v>
      </c>
      <c r="G1203" s="29" t="s">
        <v>743</v>
      </c>
      <c r="H1203" s="9" t="s">
        <v>8</v>
      </c>
      <c r="I1203" s="9">
        <v>1</v>
      </c>
      <c r="J1203" s="27"/>
      <c r="K1203" s="27">
        <v>2</v>
      </c>
      <c r="L1203" s="27"/>
      <c r="M1203" s="27"/>
      <c r="N1203" s="27" t="e">
        <f t="shared" si="127"/>
        <v>#DIV/0!</v>
      </c>
      <c r="O1203" s="9"/>
      <c r="P1203" s="9">
        <v>1</v>
      </c>
      <c r="Q1203" s="9"/>
      <c r="R1203" s="9"/>
      <c r="S1203" s="26">
        <f t="shared" si="133"/>
        <v>0</v>
      </c>
      <c r="T1203" s="26">
        <f t="shared" si="128"/>
        <v>0</v>
      </c>
      <c r="U1203" s="26">
        <f t="shared" si="129"/>
        <v>0</v>
      </c>
      <c r="V1203" s="26">
        <f t="shared" si="130"/>
        <v>0</v>
      </c>
      <c r="W1203" s="26">
        <f t="shared" si="131"/>
        <v>0</v>
      </c>
      <c r="X1203" s="26">
        <f t="shared" si="132"/>
        <v>0</v>
      </c>
    </row>
    <row r="1204" spans="1:24">
      <c r="A1204" s="27" t="s">
        <v>3912</v>
      </c>
      <c r="B1204" s="27">
        <v>2</v>
      </c>
      <c r="C1204" s="27">
        <v>2</v>
      </c>
      <c r="D1204" s="27">
        <v>6.8060003221035004</v>
      </c>
      <c r="E1204" s="163" t="s">
        <v>5221</v>
      </c>
      <c r="F1204" s="28" t="s">
        <v>2473</v>
      </c>
      <c r="G1204" s="29" t="s">
        <v>2443</v>
      </c>
      <c r="H1204" s="9" t="s">
        <v>8</v>
      </c>
      <c r="I1204" s="9">
        <v>1</v>
      </c>
      <c r="J1204" s="27"/>
      <c r="K1204" s="27">
        <v>2</v>
      </c>
      <c r="L1204" s="27">
        <v>2</v>
      </c>
      <c r="M1204" s="27">
        <v>1.92</v>
      </c>
      <c r="N1204" s="27">
        <f t="shared" si="127"/>
        <v>1.0204081632653061</v>
      </c>
      <c r="O1204" s="9"/>
      <c r="P1204" s="9">
        <v>1</v>
      </c>
      <c r="Q1204" s="9">
        <v>1</v>
      </c>
      <c r="R1204" s="9">
        <v>1</v>
      </c>
      <c r="S1204" s="26">
        <f t="shared" si="133"/>
        <v>0</v>
      </c>
      <c r="T1204" s="26">
        <f t="shared" si="128"/>
        <v>0</v>
      </c>
      <c r="U1204" s="26">
        <f t="shared" si="129"/>
        <v>0</v>
      </c>
      <c r="V1204" s="26">
        <f t="shared" si="130"/>
        <v>0</v>
      </c>
      <c r="W1204" s="26">
        <f t="shared" si="131"/>
        <v>0</v>
      </c>
      <c r="X1204" s="26">
        <f t="shared" si="132"/>
        <v>0</v>
      </c>
    </row>
    <row r="1205" spans="1:24">
      <c r="A1205" s="27" t="s">
        <v>3913</v>
      </c>
      <c r="B1205" s="27">
        <v>2</v>
      </c>
      <c r="C1205" s="27">
        <v>2</v>
      </c>
      <c r="D1205" s="27">
        <v>5.90999983251095</v>
      </c>
      <c r="E1205" s="163" t="s">
        <v>5358</v>
      </c>
      <c r="F1205" s="28" t="s">
        <v>2474</v>
      </c>
      <c r="G1205" s="29" t="s">
        <v>744</v>
      </c>
      <c r="H1205" s="9" t="s">
        <v>8</v>
      </c>
      <c r="I1205" s="9">
        <v>1</v>
      </c>
      <c r="J1205" s="27"/>
      <c r="K1205" s="27"/>
      <c r="L1205" s="27">
        <v>2</v>
      </c>
      <c r="M1205" s="27"/>
      <c r="N1205" s="27" t="e">
        <f t="shared" si="127"/>
        <v>#DIV/0!</v>
      </c>
      <c r="O1205" s="9"/>
      <c r="P1205" s="9"/>
      <c r="Q1205" s="9">
        <v>1</v>
      </c>
      <c r="R1205" s="9"/>
      <c r="S1205" s="26">
        <f t="shared" si="133"/>
        <v>0</v>
      </c>
      <c r="T1205" s="26">
        <f t="shared" si="128"/>
        <v>0</v>
      </c>
      <c r="U1205" s="26">
        <f t="shared" si="129"/>
        <v>0</v>
      </c>
      <c r="V1205" s="26">
        <f t="shared" si="130"/>
        <v>0</v>
      </c>
      <c r="W1205" s="26">
        <f t="shared" si="131"/>
        <v>0</v>
      </c>
      <c r="X1205" s="26">
        <f t="shared" si="132"/>
        <v>0</v>
      </c>
    </row>
    <row r="1206" spans="1:24">
      <c r="A1206" s="27" t="s">
        <v>3914</v>
      </c>
      <c r="B1206" s="27">
        <v>2</v>
      </c>
      <c r="C1206" s="27">
        <v>2</v>
      </c>
      <c r="D1206" s="27">
        <v>7.5759999454021498</v>
      </c>
      <c r="E1206" s="163" t="s">
        <v>5359</v>
      </c>
      <c r="F1206" s="28" t="s">
        <v>2476</v>
      </c>
      <c r="G1206" s="29" t="s">
        <v>2475</v>
      </c>
      <c r="H1206" s="9" t="s">
        <v>8</v>
      </c>
      <c r="I1206" s="9">
        <v>1</v>
      </c>
      <c r="J1206" s="27"/>
      <c r="K1206" s="27"/>
      <c r="L1206" s="27">
        <v>2</v>
      </c>
      <c r="M1206" s="27">
        <v>2</v>
      </c>
      <c r="N1206" s="27" t="e">
        <f t="shared" si="127"/>
        <v>#DIV/0!</v>
      </c>
      <c r="O1206" s="9"/>
      <c r="P1206" s="9"/>
      <c r="Q1206" s="9">
        <v>1</v>
      </c>
      <c r="R1206" s="9">
        <v>1</v>
      </c>
      <c r="S1206" s="26">
        <f t="shared" si="133"/>
        <v>0</v>
      </c>
      <c r="T1206" s="26">
        <f t="shared" si="128"/>
        <v>0</v>
      </c>
      <c r="U1206" s="26">
        <f t="shared" si="129"/>
        <v>0</v>
      </c>
      <c r="V1206" s="26">
        <f t="shared" si="130"/>
        <v>0</v>
      </c>
      <c r="W1206" s="26">
        <f t="shared" si="131"/>
        <v>0</v>
      </c>
      <c r="X1206" s="26">
        <f t="shared" si="132"/>
        <v>0</v>
      </c>
    </row>
    <row r="1207" spans="1:24">
      <c r="A1207" s="27" t="s">
        <v>3915</v>
      </c>
      <c r="B1207" s="27">
        <v>2</v>
      </c>
      <c r="C1207" s="27">
        <v>2</v>
      </c>
      <c r="D1207" s="27">
        <v>3.3330000936984998</v>
      </c>
      <c r="E1207" s="163" t="s">
        <v>5305</v>
      </c>
      <c r="F1207" s="28" t="s">
        <v>2478</v>
      </c>
      <c r="G1207" s="29" t="s">
        <v>745</v>
      </c>
      <c r="H1207" s="9" t="s">
        <v>8</v>
      </c>
      <c r="I1207" s="9">
        <v>1</v>
      </c>
      <c r="J1207" s="27"/>
      <c r="K1207" s="27">
        <v>2</v>
      </c>
      <c r="L1207" s="27"/>
      <c r="M1207" s="27"/>
      <c r="N1207" s="27" t="e">
        <f t="shared" si="127"/>
        <v>#DIV/0!</v>
      </c>
      <c r="O1207" s="9"/>
      <c r="P1207" s="9">
        <v>1</v>
      </c>
      <c r="Q1207" s="9"/>
      <c r="R1207" s="9"/>
      <c r="S1207" s="26">
        <f t="shared" si="133"/>
        <v>0</v>
      </c>
      <c r="T1207" s="26">
        <f t="shared" si="128"/>
        <v>0</v>
      </c>
      <c r="U1207" s="26">
        <f t="shared" si="129"/>
        <v>0</v>
      </c>
      <c r="V1207" s="26">
        <f t="shared" si="130"/>
        <v>0</v>
      </c>
      <c r="W1207" s="26">
        <f t="shared" si="131"/>
        <v>0</v>
      </c>
      <c r="X1207" s="26">
        <f t="shared" si="132"/>
        <v>0</v>
      </c>
    </row>
    <row r="1208" spans="1:24">
      <c r="A1208" s="27" t="s">
        <v>3916</v>
      </c>
      <c r="B1208" s="27">
        <v>2</v>
      </c>
      <c r="C1208" s="27">
        <v>2</v>
      </c>
      <c r="D1208" s="27">
        <v>2.85100005567074</v>
      </c>
      <c r="E1208" s="163" t="s">
        <v>5220</v>
      </c>
      <c r="F1208" s="28" t="s">
        <v>2480</v>
      </c>
      <c r="G1208" s="29" t="s">
        <v>746</v>
      </c>
      <c r="H1208" s="9" t="s">
        <v>8</v>
      </c>
      <c r="I1208" s="9">
        <v>1</v>
      </c>
      <c r="J1208" s="27"/>
      <c r="K1208" s="27">
        <v>2</v>
      </c>
      <c r="L1208" s="27">
        <v>2</v>
      </c>
      <c r="M1208" s="27">
        <v>2</v>
      </c>
      <c r="N1208" s="27">
        <f t="shared" si="127"/>
        <v>1</v>
      </c>
      <c r="O1208" s="9"/>
      <c r="P1208" s="9">
        <v>1</v>
      </c>
      <c r="Q1208" s="9">
        <v>1</v>
      </c>
      <c r="R1208" s="9">
        <v>1</v>
      </c>
      <c r="S1208" s="26">
        <f t="shared" si="133"/>
        <v>0</v>
      </c>
      <c r="T1208" s="26">
        <f t="shared" si="128"/>
        <v>0</v>
      </c>
      <c r="U1208" s="26">
        <f t="shared" si="129"/>
        <v>0</v>
      </c>
      <c r="V1208" s="26">
        <f t="shared" si="130"/>
        <v>0</v>
      </c>
      <c r="W1208" s="26">
        <f t="shared" si="131"/>
        <v>0</v>
      </c>
      <c r="X1208" s="26">
        <f t="shared" si="132"/>
        <v>0</v>
      </c>
    </row>
    <row r="1209" spans="1:24">
      <c r="A1209" s="27" t="s">
        <v>3917</v>
      </c>
      <c r="B1209" s="27">
        <v>2</v>
      </c>
      <c r="C1209" s="27">
        <v>2</v>
      </c>
      <c r="D1209" s="27">
        <v>5.0799999386072203</v>
      </c>
      <c r="E1209" s="163" t="s">
        <v>5306</v>
      </c>
      <c r="F1209" s="28" t="s">
        <v>2481</v>
      </c>
      <c r="G1209" s="29" t="s">
        <v>747</v>
      </c>
      <c r="H1209" s="9" t="s">
        <v>8</v>
      </c>
      <c r="I1209" s="9">
        <v>1</v>
      </c>
      <c r="J1209" s="27"/>
      <c r="K1209" s="27">
        <v>2</v>
      </c>
      <c r="L1209" s="27"/>
      <c r="M1209" s="27"/>
      <c r="N1209" s="27" t="e">
        <f t="shared" si="127"/>
        <v>#DIV/0!</v>
      </c>
      <c r="O1209" s="9"/>
      <c r="P1209" s="9">
        <v>1</v>
      </c>
      <c r="Q1209" s="9"/>
      <c r="R1209" s="9"/>
      <c r="S1209" s="26">
        <f t="shared" si="133"/>
        <v>0</v>
      </c>
      <c r="T1209" s="26">
        <f t="shared" si="128"/>
        <v>0</v>
      </c>
      <c r="U1209" s="26">
        <f t="shared" si="129"/>
        <v>0</v>
      </c>
      <c r="V1209" s="26">
        <f t="shared" si="130"/>
        <v>0</v>
      </c>
      <c r="W1209" s="26">
        <f t="shared" si="131"/>
        <v>0</v>
      </c>
      <c r="X1209" s="26">
        <f t="shared" si="132"/>
        <v>0</v>
      </c>
    </row>
    <row r="1210" spans="1:24">
      <c r="A1210" s="27" t="s">
        <v>3918</v>
      </c>
      <c r="B1210" s="27">
        <v>2</v>
      </c>
      <c r="C1210" s="27">
        <v>2</v>
      </c>
      <c r="D1210" s="27">
        <v>12.2400000691414</v>
      </c>
      <c r="E1210" s="163" t="s">
        <v>5191</v>
      </c>
      <c r="F1210" s="28" t="s">
        <v>2482</v>
      </c>
      <c r="G1210" s="29" t="s">
        <v>748</v>
      </c>
      <c r="H1210" s="9" t="s">
        <v>8</v>
      </c>
      <c r="I1210" s="9">
        <v>1</v>
      </c>
      <c r="J1210" s="27">
        <v>1.01</v>
      </c>
      <c r="K1210" s="27">
        <v>0.27</v>
      </c>
      <c r="L1210" s="27">
        <v>2</v>
      </c>
      <c r="M1210" s="27"/>
      <c r="N1210" s="27">
        <f t="shared" si="127"/>
        <v>0.32</v>
      </c>
      <c r="O1210" s="9">
        <v>1</v>
      </c>
      <c r="P1210" s="9">
        <v>1</v>
      </c>
      <c r="Q1210" s="9">
        <v>1</v>
      </c>
      <c r="R1210" s="9"/>
      <c r="S1210" s="26">
        <f t="shared" si="133"/>
        <v>0</v>
      </c>
      <c r="T1210" s="26">
        <f t="shared" si="128"/>
        <v>0</v>
      </c>
      <c r="U1210" s="26">
        <f t="shared" si="129"/>
        <v>0</v>
      </c>
      <c r="V1210" s="26">
        <f t="shared" si="130"/>
        <v>0</v>
      </c>
      <c r="W1210" s="26">
        <f t="shared" si="131"/>
        <v>0</v>
      </c>
      <c r="X1210" s="26">
        <f t="shared" si="132"/>
        <v>0</v>
      </c>
    </row>
    <row r="1211" spans="1:24">
      <c r="A1211" s="27" t="s">
        <v>3919</v>
      </c>
      <c r="B1211" s="27">
        <v>2</v>
      </c>
      <c r="C1211" s="27">
        <v>2</v>
      </c>
      <c r="D1211" s="27">
        <v>5.4400000721216202</v>
      </c>
      <c r="E1211" s="163" t="s">
        <v>5205</v>
      </c>
      <c r="F1211" s="28" t="s">
        <v>2483</v>
      </c>
      <c r="G1211" s="29" t="s">
        <v>749</v>
      </c>
      <c r="H1211" s="9" t="s">
        <v>8</v>
      </c>
      <c r="I1211" s="9">
        <v>1</v>
      </c>
      <c r="J1211" s="27"/>
      <c r="K1211" s="27">
        <v>1.92</v>
      </c>
      <c r="L1211" s="27"/>
      <c r="M1211" s="27">
        <v>2</v>
      </c>
      <c r="N1211" s="27">
        <f t="shared" si="127"/>
        <v>0.96</v>
      </c>
      <c r="O1211" s="9"/>
      <c r="P1211" s="9">
        <v>1</v>
      </c>
      <c r="Q1211" s="9"/>
      <c r="R1211" s="9">
        <v>1</v>
      </c>
      <c r="S1211" s="26">
        <f t="shared" si="133"/>
        <v>0</v>
      </c>
      <c r="T1211" s="26">
        <f t="shared" si="128"/>
        <v>0</v>
      </c>
      <c r="U1211" s="26">
        <f t="shared" si="129"/>
        <v>0</v>
      </c>
      <c r="V1211" s="26">
        <f t="shared" si="130"/>
        <v>0</v>
      </c>
      <c r="W1211" s="26">
        <f t="shared" si="131"/>
        <v>0</v>
      </c>
      <c r="X1211" s="26">
        <f t="shared" si="132"/>
        <v>0</v>
      </c>
    </row>
    <row r="1212" spans="1:24">
      <c r="A1212" s="27" t="s">
        <v>3920</v>
      </c>
      <c r="B1212" s="27">
        <v>2</v>
      </c>
      <c r="C1212" s="27">
        <v>2</v>
      </c>
      <c r="D1212" s="27">
        <v>4.2700000107288396</v>
      </c>
      <c r="E1212" s="163" t="s">
        <v>5307</v>
      </c>
      <c r="F1212" s="28" t="s">
        <v>2484</v>
      </c>
      <c r="G1212" s="29" t="s">
        <v>2485</v>
      </c>
      <c r="H1212" s="9" t="s">
        <v>8</v>
      </c>
      <c r="I1212" s="9">
        <v>1</v>
      </c>
      <c r="J1212" s="27"/>
      <c r="K1212" s="27">
        <v>2</v>
      </c>
      <c r="L1212" s="27"/>
      <c r="M1212" s="27"/>
      <c r="N1212" s="27" t="e">
        <f t="shared" si="127"/>
        <v>#DIV/0!</v>
      </c>
      <c r="O1212" s="9"/>
      <c r="P1212" s="9">
        <v>1</v>
      </c>
      <c r="Q1212" s="9"/>
      <c r="R1212" s="9"/>
      <c r="S1212" s="26">
        <f t="shared" si="133"/>
        <v>0</v>
      </c>
      <c r="T1212" s="26">
        <f t="shared" si="128"/>
        <v>0</v>
      </c>
      <c r="U1212" s="26">
        <f t="shared" si="129"/>
        <v>0</v>
      </c>
      <c r="V1212" s="26">
        <f t="shared" si="130"/>
        <v>0</v>
      </c>
      <c r="W1212" s="26">
        <f t="shared" si="131"/>
        <v>0</v>
      </c>
      <c r="X1212" s="26">
        <f t="shared" si="132"/>
        <v>0</v>
      </c>
    </row>
    <row r="1213" spans="1:24">
      <c r="A1213" s="27" t="s">
        <v>3921</v>
      </c>
      <c r="B1213" s="27">
        <v>2</v>
      </c>
      <c r="C1213" s="27">
        <v>2</v>
      </c>
      <c r="D1213" s="27">
        <v>11.6099998354912</v>
      </c>
      <c r="E1213" s="163" t="s">
        <v>5190</v>
      </c>
      <c r="F1213" s="28" t="s">
        <v>2487</v>
      </c>
      <c r="G1213" s="29" t="s">
        <v>2486</v>
      </c>
      <c r="H1213" s="9" t="s">
        <v>8</v>
      </c>
      <c r="I1213" s="9">
        <v>1</v>
      </c>
      <c r="J1213" s="27"/>
      <c r="K1213" s="27">
        <v>0.32</v>
      </c>
      <c r="L1213" s="27">
        <v>2</v>
      </c>
      <c r="M1213" s="27">
        <v>1.06</v>
      </c>
      <c r="N1213" s="27">
        <f t="shared" si="127"/>
        <v>0.20915032679738563</v>
      </c>
      <c r="O1213" s="9"/>
      <c r="P1213" s="9">
        <v>1</v>
      </c>
      <c r="Q1213" s="9">
        <v>1</v>
      </c>
      <c r="R1213" s="9">
        <v>1</v>
      </c>
      <c r="S1213" s="26">
        <f t="shared" si="133"/>
        <v>0</v>
      </c>
      <c r="T1213" s="26">
        <f t="shared" si="128"/>
        <v>0</v>
      </c>
      <c r="U1213" s="26">
        <f t="shared" si="129"/>
        <v>0</v>
      </c>
      <c r="V1213" s="26">
        <f t="shared" si="130"/>
        <v>0</v>
      </c>
      <c r="W1213" s="26">
        <f t="shared" si="131"/>
        <v>0</v>
      </c>
      <c r="X1213" s="26">
        <f t="shared" si="132"/>
        <v>0</v>
      </c>
    </row>
    <row r="1214" spans="1:24">
      <c r="A1214" s="27" t="s">
        <v>3922</v>
      </c>
      <c r="B1214" s="27">
        <v>2</v>
      </c>
      <c r="C1214" s="27">
        <v>2</v>
      </c>
      <c r="D1214" s="27">
        <v>16.6700005531311</v>
      </c>
      <c r="E1214" s="163" t="s">
        <v>5213</v>
      </c>
      <c r="F1214" s="28" t="s">
        <v>2488</v>
      </c>
      <c r="G1214" s="29" t="s">
        <v>750</v>
      </c>
      <c r="H1214" s="9" t="s">
        <v>8</v>
      </c>
      <c r="I1214" s="9">
        <v>1</v>
      </c>
      <c r="J1214" s="27"/>
      <c r="K1214" s="27">
        <v>2</v>
      </c>
      <c r="L1214" s="27"/>
      <c r="M1214" s="27">
        <v>2</v>
      </c>
      <c r="N1214" s="27">
        <f t="shared" si="127"/>
        <v>1</v>
      </c>
      <c r="O1214" s="9"/>
      <c r="P1214" s="9">
        <v>1</v>
      </c>
      <c r="Q1214" s="9"/>
      <c r="R1214" s="9">
        <v>1</v>
      </c>
      <c r="S1214" s="26">
        <f t="shared" si="133"/>
        <v>0</v>
      </c>
      <c r="T1214" s="26">
        <f t="shared" si="128"/>
        <v>0</v>
      </c>
      <c r="U1214" s="26">
        <f t="shared" si="129"/>
        <v>0</v>
      </c>
      <c r="V1214" s="26">
        <f t="shared" si="130"/>
        <v>0</v>
      </c>
      <c r="W1214" s="26">
        <f t="shared" si="131"/>
        <v>0</v>
      </c>
      <c r="X1214" s="26">
        <f t="shared" si="132"/>
        <v>0</v>
      </c>
    </row>
    <row r="1215" spans="1:24">
      <c r="A1215" s="27" t="s">
        <v>3923</v>
      </c>
      <c r="B1215" s="27">
        <v>2</v>
      </c>
      <c r="C1215" s="27">
        <v>2</v>
      </c>
      <c r="D1215" s="27">
        <v>4.9750000238418597</v>
      </c>
      <c r="E1215" s="163" t="s">
        <v>5360</v>
      </c>
      <c r="F1215" s="28" t="s">
        <v>2489</v>
      </c>
      <c r="G1215" s="29" t="s">
        <v>4124</v>
      </c>
      <c r="H1215" s="9" t="s">
        <v>8</v>
      </c>
      <c r="I1215" s="9">
        <v>1</v>
      </c>
      <c r="J1215" s="27"/>
      <c r="K1215" s="27"/>
      <c r="L1215" s="27">
        <v>2</v>
      </c>
      <c r="M1215" s="27">
        <v>2</v>
      </c>
      <c r="N1215" s="27" t="e">
        <f t="shared" si="127"/>
        <v>#DIV/0!</v>
      </c>
      <c r="O1215" s="9"/>
      <c r="P1215" s="9"/>
      <c r="Q1215" s="9">
        <v>1</v>
      </c>
      <c r="R1215" s="9">
        <v>1</v>
      </c>
      <c r="S1215" s="26">
        <f t="shared" si="133"/>
        <v>0</v>
      </c>
      <c r="T1215" s="26">
        <f t="shared" si="128"/>
        <v>0</v>
      </c>
      <c r="U1215" s="26">
        <f t="shared" si="129"/>
        <v>0</v>
      </c>
      <c r="V1215" s="26">
        <f t="shared" si="130"/>
        <v>0</v>
      </c>
      <c r="W1215" s="26">
        <f t="shared" si="131"/>
        <v>0</v>
      </c>
      <c r="X1215" s="26">
        <f t="shared" si="132"/>
        <v>0</v>
      </c>
    </row>
    <row r="1216" spans="1:24">
      <c r="A1216" s="27" t="s">
        <v>3924</v>
      </c>
      <c r="B1216" s="27">
        <v>2</v>
      </c>
      <c r="C1216" s="27">
        <v>2</v>
      </c>
      <c r="D1216" s="27">
        <v>11.710000038146999</v>
      </c>
      <c r="E1216" s="163" t="s">
        <v>5227</v>
      </c>
      <c r="F1216" s="28" t="s">
        <v>2490</v>
      </c>
      <c r="G1216" s="29" t="s">
        <v>751</v>
      </c>
      <c r="H1216" s="9" t="s">
        <v>8</v>
      </c>
      <c r="I1216" s="9">
        <v>1</v>
      </c>
      <c r="J1216" s="27"/>
      <c r="K1216" s="27">
        <v>2</v>
      </c>
      <c r="L1216" s="27">
        <v>0.22</v>
      </c>
      <c r="M1216" s="27"/>
      <c r="N1216" s="27">
        <f t="shared" si="127"/>
        <v>9.0909090909090917</v>
      </c>
      <c r="O1216" s="9"/>
      <c r="P1216" s="9">
        <v>1</v>
      </c>
      <c r="Q1216" s="9">
        <v>0</v>
      </c>
      <c r="R1216" s="9"/>
      <c r="S1216" s="26">
        <f t="shared" si="133"/>
        <v>0</v>
      </c>
      <c r="T1216" s="26">
        <f t="shared" si="128"/>
        <v>0</v>
      </c>
      <c r="U1216" s="26">
        <f t="shared" si="129"/>
        <v>0</v>
      </c>
      <c r="V1216" s="26">
        <f t="shared" si="130"/>
        <v>0</v>
      </c>
      <c r="W1216" s="26">
        <f t="shared" si="131"/>
        <v>0</v>
      </c>
      <c r="X1216" s="26">
        <f t="shared" si="132"/>
        <v>0</v>
      </c>
    </row>
    <row r="1217" spans="1:24" s="20" customFormat="1">
      <c r="A1217" s="27" t="s">
        <v>3925</v>
      </c>
      <c r="B1217" s="27">
        <v>2</v>
      </c>
      <c r="C1217" s="27">
        <v>2</v>
      </c>
      <c r="D1217" s="27">
        <v>10.970000177621801</v>
      </c>
      <c r="E1217" s="163" t="s">
        <v>5198</v>
      </c>
      <c r="F1217" s="28" t="s">
        <v>2491</v>
      </c>
      <c r="G1217" s="29" t="s">
        <v>752</v>
      </c>
      <c r="H1217" s="9" t="s">
        <v>8</v>
      </c>
      <c r="I1217" s="9">
        <v>1</v>
      </c>
      <c r="J1217" s="27"/>
      <c r="K1217" s="27">
        <v>1.3</v>
      </c>
      <c r="L1217" s="27">
        <v>2</v>
      </c>
      <c r="M1217" s="27">
        <v>2</v>
      </c>
      <c r="N1217" s="27">
        <f t="shared" si="127"/>
        <v>0.65</v>
      </c>
      <c r="O1217" s="9"/>
      <c r="P1217" s="9">
        <v>1</v>
      </c>
      <c r="Q1217" s="9">
        <v>1</v>
      </c>
      <c r="R1217" s="9">
        <v>1</v>
      </c>
      <c r="S1217" s="26">
        <f t="shared" si="133"/>
        <v>0</v>
      </c>
      <c r="T1217" s="26">
        <f t="shared" si="128"/>
        <v>0</v>
      </c>
      <c r="U1217" s="26">
        <f t="shared" si="129"/>
        <v>0</v>
      </c>
      <c r="V1217" s="26">
        <f t="shared" si="130"/>
        <v>0</v>
      </c>
      <c r="W1217" s="26">
        <f t="shared" si="131"/>
        <v>0</v>
      </c>
      <c r="X1217" s="26">
        <f t="shared" si="132"/>
        <v>0</v>
      </c>
    </row>
    <row r="1218" spans="1:24">
      <c r="A1218" s="27" t="s">
        <v>3926</v>
      </c>
      <c r="B1218" s="27">
        <v>2</v>
      </c>
      <c r="C1218" s="27">
        <v>2</v>
      </c>
      <c r="D1218" s="27">
        <v>9.8770000040531194</v>
      </c>
      <c r="E1218" s="163" t="s">
        <v>5361</v>
      </c>
      <c r="F1218" s="28" t="s">
        <v>2492</v>
      </c>
      <c r="G1218" s="29" t="s">
        <v>753</v>
      </c>
      <c r="H1218" s="9" t="s">
        <v>8</v>
      </c>
      <c r="I1218" s="9">
        <v>1</v>
      </c>
      <c r="J1218" s="27"/>
      <c r="K1218" s="27"/>
      <c r="L1218" s="27">
        <v>2</v>
      </c>
      <c r="M1218" s="27">
        <v>2</v>
      </c>
      <c r="N1218" s="27" t="e">
        <f t="shared" si="127"/>
        <v>#DIV/0!</v>
      </c>
      <c r="O1218" s="9"/>
      <c r="P1218" s="9"/>
      <c r="Q1218" s="9">
        <v>1</v>
      </c>
      <c r="R1218" s="9">
        <v>1</v>
      </c>
      <c r="S1218" s="26">
        <f t="shared" si="133"/>
        <v>0</v>
      </c>
      <c r="T1218" s="26">
        <f t="shared" si="128"/>
        <v>0</v>
      </c>
      <c r="U1218" s="26">
        <f t="shared" si="129"/>
        <v>0</v>
      </c>
      <c r="V1218" s="26">
        <f t="shared" si="130"/>
        <v>0</v>
      </c>
      <c r="W1218" s="26">
        <f t="shared" si="131"/>
        <v>0</v>
      </c>
      <c r="X1218" s="26">
        <f t="shared" si="132"/>
        <v>0</v>
      </c>
    </row>
    <row r="1219" spans="1:24">
      <c r="A1219" s="27" t="s">
        <v>3927</v>
      </c>
      <c r="B1219" s="27">
        <v>2</v>
      </c>
      <c r="C1219" s="27">
        <v>2</v>
      </c>
      <c r="D1219" s="27">
        <v>2.6000000536441799</v>
      </c>
      <c r="E1219" s="163" t="s">
        <v>5308</v>
      </c>
      <c r="F1219" s="28" t="s">
        <v>2496</v>
      </c>
      <c r="G1219" s="29" t="s">
        <v>754</v>
      </c>
      <c r="H1219" s="9" t="s">
        <v>8</v>
      </c>
      <c r="I1219" s="9">
        <v>1</v>
      </c>
      <c r="J1219" s="27"/>
      <c r="K1219" s="27">
        <v>2</v>
      </c>
      <c r="L1219" s="27"/>
      <c r="M1219" s="27"/>
      <c r="N1219" s="27" t="e">
        <f t="shared" ref="N1219:N1282" si="134">AVERAGE(J1219:K1219)/AVERAGE(L1219:M1219)</f>
        <v>#DIV/0!</v>
      </c>
      <c r="O1219" s="9"/>
      <c r="P1219" s="9">
        <v>1</v>
      </c>
      <c r="Q1219" s="9"/>
      <c r="R1219" s="9"/>
      <c r="S1219" s="26">
        <f t="shared" si="133"/>
        <v>0</v>
      </c>
      <c r="T1219" s="26">
        <f t="shared" ref="T1219:T1282" si="135">COUNTIFS(L1219,"&gt;3.99",M1219,"&gt;3.99",J1219,"",K1219,"")</f>
        <v>0</v>
      </c>
      <c r="U1219" s="26">
        <f t="shared" ref="U1219:U1282" si="136">COUNTIF(S1219:T1219,"1")</f>
        <v>0</v>
      </c>
      <c r="V1219" s="26">
        <f t="shared" ref="V1219:V1282" si="137">COUNTIFS(J1219,"&gt;3.99",K1219,"&gt;3.99",N1219,"&gt;1.999")</f>
        <v>0</v>
      </c>
      <c r="W1219" s="26">
        <f t="shared" ref="W1219:W1282" si="138">COUNTIFS(J1219,"&gt;3.99",K1219,"&gt;3.99",L1219,"",M1219,"")</f>
        <v>0</v>
      </c>
      <c r="X1219" s="26">
        <f t="shared" ref="X1219:X1282" si="139">COUNTIF(V1219:W1219,"1")</f>
        <v>0</v>
      </c>
    </row>
    <row r="1220" spans="1:24">
      <c r="A1220" s="27" t="s">
        <v>3928</v>
      </c>
      <c r="B1220" s="27">
        <v>2</v>
      </c>
      <c r="C1220" s="27">
        <v>2</v>
      </c>
      <c r="D1220" s="27">
        <v>9.1839998960494995</v>
      </c>
      <c r="E1220" s="163" t="s">
        <v>5309</v>
      </c>
      <c r="F1220" s="28" t="s">
        <v>2497</v>
      </c>
      <c r="G1220" s="29" t="s">
        <v>2498</v>
      </c>
      <c r="H1220" s="9" t="s">
        <v>8</v>
      </c>
      <c r="I1220" s="9">
        <v>1</v>
      </c>
      <c r="J1220" s="27"/>
      <c r="K1220" s="27">
        <v>2</v>
      </c>
      <c r="L1220" s="27"/>
      <c r="M1220" s="27"/>
      <c r="N1220" s="27" t="e">
        <f t="shared" si="134"/>
        <v>#DIV/0!</v>
      </c>
      <c r="O1220" s="9"/>
      <c r="P1220" s="9">
        <v>1</v>
      </c>
      <c r="Q1220" s="9"/>
      <c r="R1220" s="9"/>
      <c r="S1220" s="26">
        <f t="shared" si="133"/>
        <v>0</v>
      </c>
      <c r="T1220" s="26">
        <f t="shared" si="135"/>
        <v>0</v>
      </c>
      <c r="U1220" s="26">
        <f t="shared" si="136"/>
        <v>0</v>
      </c>
      <c r="V1220" s="26">
        <f t="shared" si="137"/>
        <v>0</v>
      </c>
      <c r="W1220" s="26">
        <f t="shared" si="138"/>
        <v>0</v>
      </c>
      <c r="X1220" s="26">
        <f t="shared" si="139"/>
        <v>0</v>
      </c>
    </row>
    <row r="1221" spans="1:24">
      <c r="A1221" s="27" t="s">
        <v>3929</v>
      </c>
      <c r="B1221" s="27">
        <v>2</v>
      </c>
      <c r="C1221" s="27">
        <v>2</v>
      </c>
      <c r="D1221" s="27">
        <v>3.4359999001026198</v>
      </c>
      <c r="E1221" s="163" t="s">
        <v>5362</v>
      </c>
      <c r="F1221" s="28" t="s">
        <v>2499</v>
      </c>
      <c r="G1221" s="29" t="s">
        <v>2509</v>
      </c>
      <c r="H1221" s="9" t="s">
        <v>8</v>
      </c>
      <c r="I1221" s="9">
        <v>1</v>
      </c>
      <c r="J1221" s="27"/>
      <c r="K1221" s="27"/>
      <c r="L1221" s="27"/>
      <c r="M1221" s="27">
        <v>2</v>
      </c>
      <c r="N1221" s="27" t="e">
        <f t="shared" si="134"/>
        <v>#DIV/0!</v>
      </c>
      <c r="O1221" s="9"/>
      <c r="P1221" s="9"/>
      <c r="Q1221" s="9"/>
      <c r="R1221" s="9">
        <v>1</v>
      </c>
      <c r="S1221" s="26">
        <f t="shared" si="133"/>
        <v>0</v>
      </c>
      <c r="T1221" s="26">
        <f t="shared" si="135"/>
        <v>0</v>
      </c>
      <c r="U1221" s="26">
        <f t="shared" si="136"/>
        <v>0</v>
      </c>
      <c r="V1221" s="26">
        <f t="shared" si="137"/>
        <v>0</v>
      </c>
      <c r="W1221" s="26">
        <f t="shared" si="138"/>
        <v>0</v>
      </c>
      <c r="X1221" s="26">
        <f t="shared" si="139"/>
        <v>0</v>
      </c>
    </row>
    <row r="1222" spans="1:24">
      <c r="A1222" s="27" t="s">
        <v>3930</v>
      </c>
      <c r="B1222" s="27">
        <v>1.96</v>
      </c>
      <c r="C1222" s="27">
        <v>2</v>
      </c>
      <c r="D1222" s="27">
        <v>3.76599989831448</v>
      </c>
      <c r="E1222" s="163" t="s">
        <v>5363</v>
      </c>
      <c r="F1222" s="28" t="s">
        <v>2500</v>
      </c>
      <c r="G1222" s="29" t="s">
        <v>755</v>
      </c>
      <c r="H1222" s="9" t="s">
        <v>8</v>
      </c>
      <c r="I1222" s="9">
        <v>1</v>
      </c>
      <c r="J1222" s="27">
        <v>0.56999999999999995</v>
      </c>
      <c r="K1222" s="27">
        <v>1.92</v>
      </c>
      <c r="L1222" s="27"/>
      <c r="M1222" s="27"/>
      <c r="N1222" s="27" t="e">
        <f t="shared" si="134"/>
        <v>#DIV/0!</v>
      </c>
      <c r="O1222" s="9">
        <v>1</v>
      </c>
      <c r="P1222" s="9">
        <v>1</v>
      </c>
      <c r="Q1222" s="9"/>
      <c r="R1222" s="9"/>
      <c r="S1222" s="26">
        <f t="shared" si="133"/>
        <v>0</v>
      </c>
      <c r="T1222" s="26">
        <f t="shared" si="135"/>
        <v>0</v>
      </c>
      <c r="U1222" s="26">
        <f t="shared" si="136"/>
        <v>0</v>
      </c>
      <c r="V1222" s="26">
        <f t="shared" si="137"/>
        <v>0</v>
      </c>
      <c r="W1222" s="26">
        <f t="shared" si="138"/>
        <v>0</v>
      </c>
      <c r="X1222" s="26">
        <f t="shared" si="139"/>
        <v>0</v>
      </c>
    </row>
    <row r="1223" spans="1:24">
      <c r="A1223" s="27" t="s">
        <v>3931</v>
      </c>
      <c r="B1223" s="27">
        <v>1.96</v>
      </c>
      <c r="C1223" s="27">
        <v>2</v>
      </c>
      <c r="D1223" s="27">
        <v>4.2899999767541903</v>
      </c>
      <c r="E1223" s="163" t="s">
        <v>5364</v>
      </c>
      <c r="F1223" s="28" t="s">
        <v>2501</v>
      </c>
      <c r="G1223" s="29" t="s">
        <v>756</v>
      </c>
      <c r="H1223" s="9" t="s">
        <v>8</v>
      </c>
      <c r="I1223" s="9">
        <v>1</v>
      </c>
      <c r="J1223" s="27"/>
      <c r="K1223" s="27">
        <v>2</v>
      </c>
      <c r="L1223" s="27"/>
      <c r="M1223" s="27"/>
      <c r="N1223" s="27" t="e">
        <f t="shared" si="134"/>
        <v>#DIV/0!</v>
      </c>
      <c r="O1223" s="9"/>
      <c r="P1223" s="9">
        <v>1</v>
      </c>
      <c r="Q1223" s="9"/>
      <c r="R1223" s="9"/>
      <c r="S1223" s="26">
        <f t="shared" si="133"/>
        <v>0</v>
      </c>
      <c r="T1223" s="26">
        <f t="shared" si="135"/>
        <v>0</v>
      </c>
      <c r="U1223" s="26">
        <f t="shared" si="136"/>
        <v>0</v>
      </c>
      <c r="V1223" s="26">
        <f t="shared" si="137"/>
        <v>0</v>
      </c>
      <c r="W1223" s="26">
        <f t="shared" si="138"/>
        <v>0</v>
      </c>
      <c r="X1223" s="26">
        <f t="shared" si="139"/>
        <v>0</v>
      </c>
    </row>
    <row r="1224" spans="1:24">
      <c r="A1224" s="27" t="s">
        <v>3932</v>
      </c>
      <c r="B1224" s="27">
        <v>1.89</v>
      </c>
      <c r="C1224" s="27">
        <v>2</v>
      </c>
      <c r="D1224" s="27">
        <v>5.0000000745058104</v>
      </c>
      <c r="E1224" s="163" t="s">
        <v>5365</v>
      </c>
      <c r="F1224" s="28" t="s">
        <v>2502</v>
      </c>
      <c r="G1224" s="29" t="s">
        <v>757</v>
      </c>
      <c r="H1224" s="9" t="s">
        <v>8</v>
      </c>
      <c r="I1224" s="9">
        <v>1</v>
      </c>
      <c r="J1224" s="27"/>
      <c r="K1224" s="27">
        <v>2</v>
      </c>
      <c r="L1224" s="27"/>
      <c r="M1224" s="27"/>
      <c r="N1224" s="27" t="e">
        <f t="shared" si="134"/>
        <v>#DIV/0!</v>
      </c>
      <c r="O1224" s="9"/>
      <c r="P1224" s="9">
        <v>1</v>
      </c>
      <c r="Q1224" s="9"/>
      <c r="R1224" s="9"/>
      <c r="S1224" s="26">
        <f t="shared" si="133"/>
        <v>0</v>
      </c>
      <c r="T1224" s="26">
        <f t="shared" si="135"/>
        <v>0</v>
      </c>
      <c r="U1224" s="26">
        <f t="shared" si="136"/>
        <v>0</v>
      </c>
      <c r="V1224" s="26">
        <f t="shared" si="137"/>
        <v>0</v>
      </c>
      <c r="W1224" s="26">
        <f t="shared" si="138"/>
        <v>0</v>
      </c>
      <c r="X1224" s="26">
        <f t="shared" si="139"/>
        <v>0</v>
      </c>
    </row>
    <row r="1225" spans="1:24">
      <c r="A1225" s="27" t="s">
        <v>3933</v>
      </c>
      <c r="B1225" s="27">
        <v>1.89</v>
      </c>
      <c r="C1225" s="27">
        <v>2</v>
      </c>
      <c r="D1225" s="27">
        <v>4.5800000429153398</v>
      </c>
      <c r="E1225" s="163" t="s">
        <v>5366</v>
      </c>
      <c r="F1225" s="28" t="s">
        <v>2503</v>
      </c>
      <c r="G1225" s="29" t="s">
        <v>758</v>
      </c>
      <c r="H1225" s="9" t="s">
        <v>8</v>
      </c>
      <c r="I1225" s="9">
        <v>1</v>
      </c>
      <c r="J1225" s="27"/>
      <c r="K1225" s="27">
        <v>2</v>
      </c>
      <c r="L1225" s="27"/>
      <c r="M1225" s="27"/>
      <c r="N1225" s="27" t="e">
        <f t="shared" si="134"/>
        <v>#DIV/0!</v>
      </c>
      <c r="O1225" s="9"/>
      <c r="P1225" s="9">
        <v>1</v>
      </c>
      <c r="Q1225" s="9"/>
      <c r="R1225" s="9"/>
      <c r="S1225" s="26">
        <f t="shared" ref="S1225:S1288" si="140">COUNTIFS(L1225,"&gt;3.99",M1225,"&gt;3.99",N1225,"&lt;0.501")</f>
        <v>0</v>
      </c>
      <c r="T1225" s="26">
        <f t="shared" si="135"/>
        <v>0</v>
      </c>
      <c r="U1225" s="26">
        <f t="shared" si="136"/>
        <v>0</v>
      </c>
      <c r="V1225" s="26">
        <f t="shared" si="137"/>
        <v>0</v>
      </c>
      <c r="W1225" s="26">
        <f t="shared" si="138"/>
        <v>0</v>
      </c>
      <c r="X1225" s="26">
        <f t="shared" si="139"/>
        <v>0</v>
      </c>
    </row>
    <row r="1226" spans="1:24">
      <c r="A1226" s="27" t="s">
        <v>3934</v>
      </c>
      <c r="B1226" s="27">
        <v>1.89</v>
      </c>
      <c r="C1226" s="27">
        <v>2</v>
      </c>
      <c r="D1226" s="27">
        <v>7.81299993395805</v>
      </c>
      <c r="E1226" s="163" t="s">
        <v>5367</v>
      </c>
      <c r="F1226" s="28" t="s">
        <v>2504</v>
      </c>
      <c r="G1226" s="29" t="s">
        <v>2505</v>
      </c>
      <c r="H1226" s="9" t="s">
        <v>8</v>
      </c>
      <c r="I1226" s="9">
        <v>1</v>
      </c>
      <c r="J1226" s="27"/>
      <c r="K1226" s="27"/>
      <c r="L1226" s="27"/>
      <c r="M1226" s="27">
        <v>2</v>
      </c>
      <c r="N1226" s="27" t="e">
        <f t="shared" si="134"/>
        <v>#DIV/0!</v>
      </c>
      <c r="O1226" s="9"/>
      <c r="P1226" s="9"/>
      <c r="Q1226" s="9"/>
      <c r="R1226" s="9">
        <v>1</v>
      </c>
      <c r="S1226" s="26">
        <f t="shared" si="140"/>
        <v>0</v>
      </c>
      <c r="T1226" s="26">
        <f t="shared" si="135"/>
        <v>0</v>
      </c>
      <c r="U1226" s="26">
        <f t="shared" si="136"/>
        <v>0</v>
      </c>
      <c r="V1226" s="26">
        <f t="shared" si="137"/>
        <v>0</v>
      </c>
      <c r="W1226" s="26">
        <f t="shared" si="138"/>
        <v>0</v>
      </c>
      <c r="X1226" s="26">
        <f t="shared" si="139"/>
        <v>0</v>
      </c>
    </row>
    <row r="1227" spans="1:24">
      <c r="A1227" s="27" t="s">
        <v>3935</v>
      </c>
      <c r="B1227" s="27">
        <v>1.89</v>
      </c>
      <c r="C1227" s="27">
        <v>2</v>
      </c>
      <c r="D1227" s="27">
        <v>19.6700006723404</v>
      </c>
      <c r="E1227" s="163" t="s">
        <v>5368</v>
      </c>
      <c r="F1227" s="28" t="s">
        <v>2515</v>
      </c>
      <c r="G1227" s="29" t="s">
        <v>2516</v>
      </c>
      <c r="H1227" s="9" t="s">
        <v>8</v>
      </c>
      <c r="I1227" s="9">
        <v>1</v>
      </c>
      <c r="J1227" s="27"/>
      <c r="K1227" s="27"/>
      <c r="L1227" s="27">
        <v>1.57</v>
      </c>
      <c r="M1227" s="27">
        <v>0.48</v>
      </c>
      <c r="N1227" s="27" t="e">
        <f t="shared" si="134"/>
        <v>#DIV/0!</v>
      </c>
      <c r="O1227" s="9"/>
      <c r="P1227" s="9"/>
      <c r="Q1227" s="9">
        <v>1</v>
      </c>
      <c r="R1227" s="9">
        <v>1</v>
      </c>
      <c r="S1227" s="26">
        <f t="shared" si="140"/>
        <v>0</v>
      </c>
      <c r="T1227" s="26">
        <f t="shared" si="135"/>
        <v>0</v>
      </c>
      <c r="U1227" s="26">
        <f t="shared" si="136"/>
        <v>0</v>
      </c>
      <c r="V1227" s="26">
        <f t="shared" si="137"/>
        <v>0</v>
      </c>
      <c r="W1227" s="26">
        <f t="shared" si="138"/>
        <v>0</v>
      </c>
      <c r="X1227" s="26">
        <f t="shared" si="139"/>
        <v>0</v>
      </c>
    </row>
    <row r="1228" spans="1:24">
      <c r="A1228" s="27" t="s">
        <v>3936</v>
      </c>
      <c r="B1228" s="27">
        <v>1.84</v>
      </c>
      <c r="C1228" s="27">
        <v>1.84</v>
      </c>
      <c r="D1228" s="27">
        <v>3.0770000070333499</v>
      </c>
      <c r="E1228" s="163" t="s">
        <v>5369</v>
      </c>
      <c r="F1228" s="28" t="s">
        <v>2519</v>
      </c>
      <c r="G1228" s="29" t="s">
        <v>759</v>
      </c>
      <c r="H1228" s="9" t="s">
        <v>8</v>
      </c>
      <c r="I1228" s="9">
        <v>1</v>
      </c>
      <c r="J1228" s="27"/>
      <c r="K1228" s="27">
        <v>2</v>
      </c>
      <c r="L1228" s="27"/>
      <c r="M1228" s="27"/>
      <c r="N1228" s="27" t="e">
        <f t="shared" si="134"/>
        <v>#DIV/0!</v>
      </c>
      <c r="O1228" s="9"/>
      <c r="P1228" s="9">
        <v>1</v>
      </c>
      <c r="Q1228" s="9"/>
      <c r="R1228" s="9"/>
      <c r="S1228" s="26">
        <f t="shared" si="140"/>
        <v>0</v>
      </c>
      <c r="T1228" s="26">
        <f t="shared" si="135"/>
        <v>0</v>
      </c>
      <c r="U1228" s="26">
        <f t="shared" si="136"/>
        <v>0</v>
      </c>
      <c r="V1228" s="26">
        <f t="shared" si="137"/>
        <v>0</v>
      </c>
      <c r="W1228" s="26">
        <f t="shared" si="138"/>
        <v>0</v>
      </c>
      <c r="X1228" s="26">
        <f t="shared" si="139"/>
        <v>0</v>
      </c>
    </row>
    <row r="1229" spans="1:24">
      <c r="A1229" s="27" t="s">
        <v>3937</v>
      </c>
      <c r="B1229" s="27">
        <v>1.83</v>
      </c>
      <c r="C1229" s="27">
        <v>1.83</v>
      </c>
      <c r="D1229" s="27">
        <v>1.4840000309050101</v>
      </c>
      <c r="E1229" s="163" t="s">
        <v>5370</v>
      </c>
      <c r="F1229" s="28" t="s">
        <v>2506</v>
      </c>
      <c r="G1229" s="29" t="s">
        <v>2507</v>
      </c>
      <c r="H1229" s="9" t="s">
        <v>8</v>
      </c>
      <c r="I1229" s="9">
        <v>1</v>
      </c>
      <c r="J1229" s="27"/>
      <c r="K1229" s="27">
        <v>2</v>
      </c>
      <c r="L1229" s="27"/>
      <c r="M1229" s="27"/>
      <c r="N1229" s="27" t="e">
        <f t="shared" si="134"/>
        <v>#DIV/0!</v>
      </c>
      <c r="O1229" s="9"/>
      <c r="P1229" s="9">
        <v>1</v>
      </c>
      <c r="Q1229" s="9"/>
      <c r="R1229" s="9"/>
      <c r="S1229" s="26">
        <f t="shared" si="140"/>
        <v>0</v>
      </c>
      <c r="T1229" s="26">
        <f t="shared" si="135"/>
        <v>0</v>
      </c>
      <c r="U1229" s="26">
        <f t="shared" si="136"/>
        <v>0</v>
      </c>
      <c r="V1229" s="26">
        <f t="shared" si="137"/>
        <v>0</v>
      </c>
      <c r="W1229" s="26">
        <f t="shared" si="138"/>
        <v>0</v>
      </c>
      <c r="X1229" s="26">
        <f t="shared" si="139"/>
        <v>0</v>
      </c>
    </row>
    <row r="1230" spans="1:24">
      <c r="A1230" s="27" t="s">
        <v>3938</v>
      </c>
      <c r="B1230" s="27">
        <v>1.83</v>
      </c>
      <c r="C1230" s="27">
        <v>1.83</v>
      </c>
      <c r="D1230" s="27">
        <v>3.0770000070333499</v>
      </c>
      <c r="E1230" s="163" t="s">
        <v>5371</v>
      </c>
      <c r="F1230" s="28" t="s">
        <v>2508</v>
      </c>
      <c r="G1230" s="29" t="s">
        <v>760</v>
      </c>
      <c r="H1230" s="9" t="s">
        <v>8</v>
      </c>
      <c r="I1230" s="9">
        <v>1</v>
      </c>
      <c r="J1230" s="27"/>
      <c r="K1230" s="27">
        <v>1.46</v>
      </c>
      <c r="L1230" s="27"/>
      <c r="M1230" s="27"/>
      <c r="N1230" s="27" t="e">
        <f t="shared" si="134"/>
        <v>#DIV/0!</v>
      </c>
      <c r="O1230" s="9"/>
      <c r="P1230" s="9">
        <v>1</v>
      </c>
      <c r="Q1230" s="9"/>
      <c r="R1230" s="9"/>
      <c r="S1230" s="26">
        <f t="shared" si="140"/>
        <v>0</v>
      </c>
      <c r="T1230" s="26">
        <f t="shared" si="135"/>
        <v>0</v>
      </c>
      <c r="U1230" s="26">
        <f t="shared" si="136"/>
        <v>0</v>
      </c>
      <c r="V1230" s="26">
        <f t="shared" si="137"/>
        <v>0</v>
      </c>
      <c r="W1230" s="26">
        <f t="shared" si="138"/>
        <v>0</v>
      </c>
      <c r="X1230" s="26">
        <f t="shared" si="139"/>
        <v>0</v>
      </c>
    </row>
    <row r="1231" spans="1:24">
      <c r="A1231" s="27" t="s">
        <v>3939</v>
      </c>
      <c r="B1231" s="27">
        <v>1.82</v>
      </c>
      <c r="C1231" s="27">
        <v>1.82</v>
      </c>
      <c r="D1231" s="27">
        <v>2.5250000879168502</v>
      </c>
      <c r="E1231" s="163" t="s">
        <v>5372</v>
      </c>
      <c r="F1231" s="28" t="s">
        <v>2510</v>
      </c>
      <c r="G1231" s="29" t="s">
        <v>761</v>
      </c>
      <c r="H1231" s="9" t="s">
        <v>8</v>
      </c>
      <c r="I1231" s="9">
        <v>1</v>
      </c>
      <c r="J1231" s="27">
        <v>1.52</v>
      </c>
      <c r="K1231" s="27"/>
      <c r="L1231" s="27"/>
      <c r="M1231" s="27"/>
      <c r="N1231" s="27" t="e">
        <f t="shared" si="134"/>
        <v>#DIV/0!</v>
      </c>
      <c r="O1231" s="9">
        <v>1</v>
      </c>
      <c r="P1231" s="9"/>
      <c r="Q1231" s="9"/>
      <c r="R1231" s="9"/>
      <c r="S1231" s="26">
        <f t="shared" si="140"/>
        <v>0</v>
      </c>
      <c r="T1231" s="26">
        <f t="shared" si="135"/>
        <v>0</v>
      </c>
      <c r="U1231" s="26">
        <f t="shared" si="136"/>
        <v>0</v>
      </c>
      <c r="V1231" s="26">
        <f t="shared" si="137"/>
        <v>0</v>
      </c>
      <c r="W1231" s="26">
        <f t="shared" si="138"/>
        <v>0</v>
      </c>
      <c r="X1231" s="26">
        <f t="shared" si="139"/>
        <v>0</v>
      </c>
    </row>
    <row r="1232" spans="1:24">
      <c r="A1232" s="27" t="s">
        <v>3940</v>
      </c>
      <c r="B1232" s="27">
        <v>1.82</v>
      </c>
      <c r="C1232" s="27">
        <v>1.82</v>
      </c>
      <c r="D1232" s="27">
        <v>10.1400002837181</v>
      </c>
      <c r="E1232" s="163" t="s">
        <v>5373</v>
      </c>
      <c r="F1232" s="28" t="s">
        <v>2511</v>
      </c>
      <c r="G1232" s="29" t="s">
        <v>762</v>
      </c>
      <c r="H1232" s="9" t="s">
        <v>8</v>
      </c>
      <c r="I1232" s="9">
        <v>1</v>
      </c>
      <c r="J1232" s="27"/>
      <c r="K1232" s="27"/>
      <c r="L1232" s="27"/>
      <c r="M1232" s="27">
        <v>1.51</v>
      </c>
      <c r="N1232" s="27" t="e">
        <f t="shared" si="134"/>
        <v>#DIV/0!</v>
      </c>
      <c r="O1232" s="9"/>
      <c r="P1232" s="9"/>
      <c r="Q1232" s="9"/>
      <c r="R1232" s="9">
        <v>1</v>
      </c>
      <c r="S1232" s="26">
        <f t="shared" si="140"/>
        <v>0</v>
      </c>
      <c r="T1232" s="26">
        <f t="shared" si="135"/>
        <v>0</v>
      </c>
      <c r="U1232" s="26">
        <f t="shared" si="136"/>
        <v>0</v>
      </c>
      <c r="V1232" s="26">
        <f t="shared" si="137"/>
        <v>0</v>
      </c>
      <c r="W1232" s="26">
        <f t="shared" si="138"/>
        <v>0</v>
      </c>
      <c r="X1232" s="26">
        <f t="shared" si="139"/>
        <v>0</v>
      </c>
    </row>
    <row r="1233" spans="1:24">
      <c r="A1233" s="27" t="s">
        <v>3941</v>
      </c>
      <c r="B1233" s="27">
        <v>1.81</v>
      </c>
      <c r="C1233" s="27">
        <v>1.81</v>
      </c>
      <c r="D1233" s="27">
        <v>3.0929999426007302</v>
      </c>
      <c r="E1233" s="163" t="s">
        <v>5374</v>
      </c>
      <c r="F1233" s="28" t="s">
        <v>2512</v>
      </c>
      <c r="G1233" s="29" t="s">
        <v>763</v>
      </c>
      <c r="H1233" s="9" t="s">
        <v>8</v>
      </c>
      <c r="I1233" s="9">
        <v>1</v>
      </c>
      <c r="J1233" s="27"/>
      <c r="K1233" s="27"/>
      <c r="L1233" s="27"/>
      <c r="M1233" s="27">
        <v>1.47</v>
      </c>
      <c r="N1233" s="27" t="e">
        <f t="shared" si="134"/>
        <v>#DIV/0!</v>
      </c>
      <c r="O1233" s="9"/>
      <c r="P1233" s="9"/>
      <c r="Q1233" s="9"/>
      <c r="R1233" s="9">
        <v>1</v>
      </c>
      <c r="S1233" s="26">
        <f t="shared" si="140"/>
        <v>0</v>
      </c>
      <c r="T1233" s="26">
        <f t="shared" si="135"/>
        <v>0</v>
      </c>
      <c r="U1233" s="26">
        <f t="shared" si="136"/>
        <v>0</v>
      </c>
      <c r="V1233" s="26">
        <f t="shared" si="137"/>
        <v>0</v>
      </c>
      <c r="W1233" s="26">
        <f t="shared" si="138"/>
        <v>0</v>
      </c>
      <c r="X1233" s="26">
        <f t="shared" si="139"/>
        <v>0</v>
      </c>
    </row>
    <row r="1234" spans="1:24">
      <c r="A1234" s="27" t="s">
        <v>3942</v>
      </c>
      <c r="B1234" s="27">
        <v>1.8</v>
      </c>
      <c r="C1234" s="27">
        <v>1.8</v>
      </c>
      <c r="D1234" s="27">
        <v>4.6829998493194598</v>
      </c>
      <c r="E1234" s="163" t="s">
        <v>5375</v>
      </c>
      <c r="F1234" s="28" t="s">
        <v>2513</v>
      </c>
      <c r="G1234" s="29" t="s">
        <v>764</v>
      </c>
      <c r="H1234" s="9" t="s">
        <v>8</v>
      </c>
      <c r="I1234" s="9">
        <v>1</v>
      </c>
      <c r="J1234" s="27"/>
      <c r="K1234" s="27"/>
      <c r="L1234" s="27"/>
      <c r="M1234" s="27">
        <v>1.48</v>
      </c>
      <c r="N1234" s="27" t="e">
        <f t="shared" si="134"/>
        <v>#DIV/0!</v>
      </c>
      <c r="O1234" s="9"/>
      <c r="P1234" s="9"/>
      <c r="Q1234" s="9"/>
      <c r="R1234" s="9">
        <v>1</v>
      </c>
      <c r="S1234" s="26">
        <f t="shared" si="140"/>
        <v>0</v>
      </c>
      <c r="T1234" s="26">
        <f t="shared" si="135"/>
        <v>0</v>
      </c>
      <c r="U1234" s="26">
        <f t="shared" si="136"/>
        <v>0</v>
      </c>
      <c r="V1234" s="26">
        <f t="shared" si="137"/>
        <v>0</v>
      </c>
      <c r="W1234" s="26">
        <f t="shared" si="138"/>
        <v>0</v>
      </c>
      <c r="X1234" s="26">
        <f t="shared" si="139"/>
        <v>0</v>
      </c>
    </row>
    <row r="1235" spans="1:24">
      <c r="A1235" s="27" t="s">
        <v>3943</v>
      </c>
      <c r="B1235" s="27">
        <v>1.78</v>
      </c>
      <c r="C1235" s="27">
        <v>1.78</v>
      </c>
      <c r="D1235" s="27">
        <v>8.6539998650550807</v>
      </c>
      <c r="E1235" s="163" t="s">
        <v>5376</v>
      </c>
      <c r="F1235" s="28" t="s">
        <v>2514</v>
      </c>
      <c r="G1235" s="29" t="s">
        <v>765</v>
      </c>
      <c r="H1235" s="9" t="s">
        <v>8</v>
      </c>
      <c r="I1235" s="9">
        <v>2</v>
      </c>
      <c r="J1235" s="27"/>
      <c r="K1235" s="27">
        <v>2.11</v>
      </c>
      <c r="L1235" s="27"/>
      <c r="M1235" s="27"/>
      <c r="N1235" s="27" t="e">
        <f t="shared" si="134"/>
        <v>#DIV/0!</v>
      </c>
      <c r="O1235" s="9"/>
      <c r="P1235" s="9">
        <v>2</v>
      </c>
      <c r="Q1235" s="9"/>
      <c r="R1235" s="9"/>
      <c r="S1235" s="26">
        <f t="shared" si="140"/>
        <v>0</v>
      </c>
      <c r="T1235" s="26">
        <f t="shared" si="135"/>
        <v>0</v>
      </c>
      <c r="U1235" s="26">
        <f t="shared" si="136"/>
        <v>0</v>
      </c>
      <c r="V1235" s="26">
        <f t="shared" si="137"/>
        <v>0</v>
      </c>
      <c r="W1235" s="26">
        <f t="shared" si="138"/>
        <v>0</v>
      </c>
      <c r="X1235" s="26">
        <f t="shared" si="139"/>
        <v>0</v>
      </c>
    </row>
    <row r="1236" spans="1:24">
      <c r="A1236" s="27" t="s">
        <v>3944</v>
      </c>
      <c r="B1236" s="27">
        <v>1.78</v>
      </c>
      <c r="C1236" s="27">
        <v>1.78</v>
      </c>
      <c r="D1236" s="27">
        <v>1.9400000572204601</v>
      </c>
      <c r="E1236" s="163" t="s">
        <v>5377</v>
      </c>
      <c r="F1236" s="28" t="s">
        <v>2522</v>
      </c>
      <c r="G1236" s="29" t="s">
        <v>2528</v>
      </c>
      <c r="H1236" s="9" t="s">
        <v>8</v>
      </c>
      <c r="I1236" s="9">
        <v>1</v>
      </c>
      <c r="J1236" s="27"/>
      <c r="K1236" s="27"/>
      <c r="L1236" s="27">
        <v>2.2400000000000002</v>
      </c>
      <c r="M1236" s="27">
        <v>0.63</v>
      </c>
      <c r="N1236" s="27" t="e">
        <f t="shared" si="134"/>
        <v>#DIV/0!</v>
      </c>
      <c r="O1236" s="9"/>
      <c r="P1236" s="9"/>
      <c r="Q1236" s="9">
        <v>1</v>
      </c>
      <c r="R1236" s="9">
        <v>1</v>
      </c>
      <c r="S1236" s="26">
        <f t="shared" si="140"/>
        <v>0</v>
      </c>
      <c r="T1236" s="26">
        <f t="shared" si="135"/>
        <v>0</v>
      </c>
      <c r="U1236" s="26">
        <f t="shared" si="136"/>
        <v>0</v>
      </c>
      <c r="V1236" s="26">
        <f t="shared" si="137"/>
        <v>0</v>
      </c>
      <c r="W1236" s="26">
        <f t="shared" si="138"/>
        <v>0</v>
      </c>
      <c r="X1236" s="26">
        <f t="shared" si="139"/>
        <v>0</v>
      </c>
    </row>
    <row r="1237" spans="1:24">
      <c r="A1237" s="27" t="s">
        <v>3945</v>
      </c>
      <c r="B1237" s="27">
        <v>1.77</v>
      </c>
      <c r="C1237" s="27">
        <v>1.8</v>
      </c>
      <c r="D1237" s="27">
        <v>1.7710000276565601</v>
      </c>
      <c r="E1237" s="163" t="s">
        <v>5379</v>
      </c>
      <c r="F1237" s="28" t="s">
        <v>2518</v>
      </c>
      <c r="G1237" s="29" t="s">
        <v>2526</v>
      </c>
      <c r="H1237" s="9" t="s">
        <v>8</v>
      </c>
      <c r="I1237" s="9">
        <v>1</v>
      </c>
      <c r="J1237" s="27"/>
      <c r="K1237" s="27">
        <v>1.43</v>
      </c>
      <c r="L1237" s="27"/>
      <c r="M1237" s="27"/>
      <c r="N1237" s="27" t="e">
        <f t="shared" si="134"/>
        <v>#DIV/0!</v>
      </c>
      <c r="O1237" s="9"/>
      <c r="P1237" s="9">
        <v>1</v>
      </c>
      <c r="Q1237" s="9"/>
      <c r="R1237" s="9"/>
      <c r="S1237" s="26">
        <f t="shared" si="140"/>
        <v>0</v>
      </c>
      <c r="T1237" s="26">
        <f t="shared" si="135"/>
        <v>0</v>
      </c>
      <c r="U1237" s="26">
        <f t="shared" si="136"/>
        <v>0</v>
      </c>
      <c r="V1237" s="26">
        <f t="shared" si="137"/>
        <v>0</v>
      </c>
      <c r="W1237" s="26">
        <f t="shared" si="138"/>
        <v>0</v>
      </c>
      <c r="X1237" s="26">
        <f t="shared" si="139"/>
        <v>0</v>
      </c>
    </row>
    <row r="1238" spans="1:24">
      <c r="A1238" s="27" t="s">
        <v>3946</v>
      </c>
      <c r="B1238" s="27">
        <v>1.77</v>
      </c>
      <c r="C1238" s="27">
        <v>1.8</v>
      </c>
      <c r="D1238" s="27">
        <v>2.4460000917315501</v>
      </c>
      <c r="E1238" s="163" t="s">
        <v>5380</v>
      </c>
      <c r="F1238" s="28" t="s">
        <v>2532</v>
      </c>
      <c r="G1238" s="29" t="s">
        <v>766</v>
      </c>
      <c r="H1238" s="9" t="s">
        <v>8</v>
      </c>
      <c r="I1238" s="9">
        <v>1</v>
      </c>
      <c r="J1238" s="27"/>
      <c r="K1238" s="27">
        <v>1.8</v>
      </c>
      <c r="L1238" s="27"/>
      <c r="M1238" s="27"/>
      <c r="N1238" s="27" t="e">
        <f t="shared" si="134"/>
        <v>#DIV/0!</v>
      </c>
      <c r="O1238" s="9"/>
      <c r="P1238" s="9">
        <v>1</v>
      </c>
      <c r="Q1238" s="9"/>
      <c r="R1238" s="9"/>
      <c r="S1238" s="26">
        <f t="shared" si="140"/>
        <v>0</v>
      </c>
      <c r="T1238" s="26">
        <f t="shared" si="135"/>
        <v>0</v>
      </c>
      <c r="U1238" s="26">
        <f t="shared" si="136"/>
        <v>0</v>
      </c>
      <c r="V1238" s="26">
        <f t="shared" si="137"/>
        <v>0</v>
      </c>
      <c r="W1238" s="26">
        <f t="shared" si="138"/>
        <v>0</v>
      </c>
      <c r="X1238" s="26">
        <f t="shared" si="139"/>
        <v>0</v>
      </c>
    </row>
    <row r="1239" spans="1:24">
      <c r="A1239" s="27" t="s">
        <v>3947</v>
      </c>
      <c r="B1239" s="27">
        <v>1.77</v>
      </c>
      <c r="C1239" s="27">
        <v>1.77</v>
      </c>
      <c r="D1239" s="27">
        <v>4.09100018441677</v>
      </c>
      <c r="E1239" s="163" t="s">
        <v>5378</v>
      </c>
      <c r="F1239" s="28" t="s">
        <v>2517</v>
      </c>
      <c r="G1239" s="29" t="s">
        <v>767</v>
      </c>
      <c r="H1239" s="9" t="s">
        <v>8</v>
      </c>
      <c r="I1239" s="9">
        <v>2</v>
      </c>
      <c r="J1239" s="27">
        <v>1.31</v>
      </c>
      <c r="K1239" s="27"/>
      <c r="L1239" s="27">
        <v>0.49</v>
      </c>
      <c r="M1239" s="27"/>
      <c r="N1239" s="27">
        <f t="shared" si="134"/>
        <v>2.6734693877551021</v>
      </c>
      <c r="O1239" s="9">
        <v>2</v>
      </c>
      <c r="P1239" s="9"/>
      <c r="Q1239" s="9">
        <v>1</v>
      </c>
      <c r="R1239" s="9"/>
      <c r="S1239" s="26">
        <f t="shared" si="140"/>
        <v>0</v>
      </c>
      <c r="T1239" s="26">
        <f t="shared" si="135"/>
        <v>0</v>
      </c>
      <c r="U1239" s="26">
        <f t="shared" si="136"/>
        <v>0</v>
      </c>
      <c r="V1239" s="26">
        <f t="shared" si="137"/>
        <v>0</v>
      </c>
      <c r="W1239" s="26">
        <f t="shared" si="138"/>
        <v>0</v>
      </c>
      <c r="X1239" s="26">
        <f t="shared" si="139"/>
        <v>0</v>
      </c>
    </row>
    <row r="1240" spans="1:24">
      <c r="A1240" s="27" t="s">
        <v>3948</v>
      </c>
      <c r="B1240" s="27">
        <v>1.75</v>
      </c>
      <c r="C1240" s="27">
        <v>5.5</v>
      </c>
      <c r="D1240" s="27">
        <v>6.1629999428987503</v>
      </c>
      <c r="E1240" s="163" t="s">
        <v>5382</v>
      </c>
      <c r="F1240" s="28" t="s">
        <v>2520</v>
      </c>
      <c r="G1240" s="29" t="s">
        <v>768</v>
      </c>
      <c r="H1240" s="9" t="s">
        <v>8</v>
      </c>
      <c r="I1240" s="9">
        <v>3</v>
      </c>
      <c r="J1240" s="27">
        <v>1.53</v>
      </c>
      <c r="K1240" s="27"/>
      <c r="L1240" s="27"/>
      <c r="M1240" s="27"/>
      <c r="N1240" s="27" t="e">
        <f t="shared" si="134"/>
        <v>#DIV/0!</v>
      </c>
      <c r="O1240" s="9">
        <v>1</v>
      </c>
      <c r="P1240" s="9"/>
      <c r="Q1240" s="9"/>
      <c r="R1240" s="9"/>
      <c r="S1240" s="26">
        <f t="shared" si="140"/>
        <v>0</v>
      </c>
      <c r="T1240" s="26">
        <f t="shared" si="135"/>
        <v>0</v>
      </c>
      <c r="U1240" s="26">
        <f t="shared" si="136"/>
        <v>0</v>
      </c>
      <c r="V1240" s="26">
        <f t="shared" si="137"/>
        <v>0</v>
      </c>
      <c r="W1240" s="26">
        <f t="shared" si="138"/>
        <v>0</v>
      </c>
      <c r="X1240" s="26">
        <f t="shared" si="139"/>
        <v>0</v>
      </c>
    </row>
    <row r="1241" spans="1:24">
      <c r="A1241" s="27" t="s">
        <v>3949</v>
      </c>
      <c r="B1241" s="27">
        <v>1.75</v>
      </c>
      <c r="C1241" s="27">
        <v>1.75</v>
      </c>
      <c r="D1241" s="27">
        <v>10.0599996745586</v>
      </c>
      <c r="E1241" s="163" t="s">
        <v>5383</v>
      </c>
      <c r="F1241" s="28" t="s">
        <v>2521</v>
      </c>
      <c r="G1241" s="29" t="s">
        <v>769</v>
      </c>
      <c r="H1241" s="9" t="s">
        <v>8</v>
      </c>
      <c r="I1241" s="9">
        <v>2</v>
      </c>
      <c r="J1241" s="27">
        <v>1.72</v>
      </c>
      <c r="K1241" s="27"/>
      <c r="L1241" s="27"/>
      <c r="M1241" s="27"/>
      <c r="N1241" s="27" t="e">
        <f t="shared" si="134"/>
        <v>#DIV/0!</v>
      </c>
      <c r="O1241" s="9">
        <v>2</v>
      </c>
      <c r="P1241" s="9"/>
      <c r="Q1241" s="9"/>
      <c r="R1241" s="9"/>
      <c r="S1241" s="26">
        <f t="shared" si="140"/>
        <v>0</v>
      </c>
      <c r="T1241" s="26">
        <f t="shared" si="135"/>
        <v>0</v>
      </c>
      <c r="U1241" s="26">
        <f t="shared" si="136"/>
        <v>0</v>
      </c>
      <c r="V1241" s="26">
        <f t="shared" si="137"/>
        <v>0</v>
      </c>
      <c r="W1241" s="26">
        <f t="shared" si="138"/>
        <v>0</v>
      </c>
      <c r="X1241" s="26">
        <f t="shared" si="139"/>
        <v>0</v>
      </c>
    </row>
    <row r="1242" spans="1:24">
      <c r="A1242" s="27" t="s">
        <v>3950</v>
      </c>
      <c r="B1242" s="27">
        <v>1.75</v>
      </c>
      <c r="C1242" s="27">
        <v>1.75</v>
      </c>
      <c r="D1242" s="27">
        <v>4.7830000519752502</v>
      </c>
      <c r="E1242" s="163" t="s">
        <v>5381</v>
      </c>
      <c r="F1242" s="28" t="s">
        <v>2534</v>
      </c>
      <c r="G1242" s="29" t="s">
        <v>770</v>
      </c>
      <c r="H1242" s="9" t="s">
        <v>8</v>
      </c>
      <c r="I1242" s="9">
        <v>2</v>
      </c>
      <c r="J1242" s="27"/>
      <c r="K1242" s="27">
        <v>1.75</v>
      </c>
      <c r="L1242" s="27">
        <v>0.96</v>
      </c>
      <c r="M1242" s="27"/>
      <c r="N1242" s="27">
        <f t="shared" si="134"/>
        <v>1.8229166666666667</v>
      </c>
      <c r="O1242" s="9"/>
      <c r="P1242" s="9">
        <v>1</v>
      </c>
      <c r="Q1242" s="9">
        <v>2</v>
      </c>
      <c r="R1242" s="9"/>
      <c r="S1242" s="26">
        <f t="shared" si="140"/>
        <v>0</v>
      </c>
      <c r="T1242" s="26">
        <f t="shared" si="135"/>
        <v>0</v>
      </c>
      <c r="U1242" s="26">
        <f t="shared" si="136"/>
        <v>0</v>
      </c>
      <c r="V1242" s="26">
        <f t="shared" si="137"/>
        <v>0</v>
      </c>
      <c r="W1242" s="26">
        <f t="shared" si="138"/>
        <v>0</v>
      </c>
      <c r="X1242" s="26">
        <f t="shared" si="139"/>
        <v>0</v>
      </c>
    </row>
    <row r="1243" spans="1:24">
      <c r="A1243" s="27" t="s">
        <v>3951</v>
      </c>
      <c r="B1243" s="27">
        <v>1.74</v>
      </c>
      <c r="C1243" s="27">
        <v>1.74</v>
      </c>
      <c r="D1243" s="27">
        <v>0.94020003452897105</v>
      </c>
      <c r="E1243" s="163" t="s">
        <v>5385</v>
      </c>
      <c r="F1243" s="28" t="s">
        <v>2523</v>
      </c>
      <c r="G1243" s="29" t="s">
        <v>771</v>
      </c>
      <c r="H1243" s="9" t="s">
        <v>8</v>
      </c>
      <c r="I1243" s="9">
        <v>1</v>
      </c>
      <c r="J1243" s="27"/>
      <c r="K1243" s="27"/>
      <c r="L1243" s="27"/>
      <c r="M1243" s="27">
        <v>1.74</v>
      </c>
      <c r="N1243" s="27" t="e">
        <f t="shared" si="134"/>
        <v>#DIV/0!</v>
      </c>
      <c r="O1243" s="9"/>
      <c r="P1243" s="9"/>
      <c r="Q1243" s="9"/>
      <c r="R1243" s="9">
        <v>1</v>
      </c>
      <c r="S1243" s="26">
        <f t="shared" si="140"/>
        <v>0</v>
      </c>
      <c r="T1243" s="26">
        <f t="shared" si="135"/>
        <v>0</v>
      </c>
      <c r="U1243" s="26">
        <f t="shared" si="136"/>
        <v>0</v>
      </c>
      <c r="V1243" s="26">
        <f t="shared" si="137"/>
        <v>0</v>
      </c>
      <c r="W1243" s="26">
        <f t="shared" si="138"/>
        <v>0</v>
      </c>
      <c r="X1243" s="26">
        <f t="shared" si="139"/>
        <v>0</v>
      </c>
    </row>
    <row r="1244" spans="1:24">
      <c r="A1244" s="27" t="s">
        <v>3952</v>
      </c>
      <c r="B1244" s="27">
        <v>1.74</v>
      </c>
      <c r="C1244" s="27">
        <v>1.74</v>
      </c>
      <c r="D1244" s="27">
        <v>6.9930002093315098</v>
      </c>
      <c r="E1244" s="163" t="s">
        <v>5384</v>
      </c>
      <c r="F1244" s="28" t="s">
        <v>2524</v>
      </c>
      <c r="G1244" s="29" t="s">
        <v>2525</v>
      </c>
      <c r="H1244" s="9" t="s">
        <v>8</v>
      </c>
      <c r="I1244" s="9">
        <v>1</v>
      </c>
      <c r="J1244" s="27"/>
      <c r="K1244" s="27">
        <v>2</v>
      </c>
      <c r="L1244" s="27"/>
      <c r="M1244" s="27"/>
      <c r="N1244" s="27" t="e">
        <f t="shared" si="134"/>
        <v>#DIV/0!</v>
      </c>
      <c r="O1244" s="9"/>
      <c r="P1244" s="9">
        <v>1</v>
      </c>
      <c r="Q1244" s="9"/>
      <c r="R1244" s="9"/>
      <c r="S1244" s="26">
        <f t="shared" si="140"/>
        <v>0</v>
      </c>
      <c r="T1244" s="26">
        <f t="shared" si="135"/>
        <v>0</v>
      </c>
      <c r="U1244" s="26">
        <f t="shared" si="136"/>
        <v>0</v>
      </c>
      <c r="V1244" s="26">
        <f t="shared" si="137"/>
        <v>0</v>
      </c>
      <c r="W1244" s="26">
        <f t="shared" si="138"/>
        <v>0</v>
      </c>
      <c r="X1244" s="26">
        <f t="shared" si="139"/>
        <v>0</v>
      </c>
    </row>
    <row r="1245" spans="1:24">
      <c r="A1245" s="27" t="s">
        <v>3953</v>
      </c>
      <c r="B1245" s="27">
        <v>1.74</v>
      </c>
      <c r="C1245" s="27">
        <v>1.74</v>
      </c>
      <c r="D1245" s="27">
        <v>1.82900000363588</v>
      </c>
      <c r="E1245" s="163" t="s">
        <v>5386</v>
      </c>
      <c r="F1245" s="28" t="s">
        <v>2529</v>
      </c>
      <c r="G1245" s="29" t="s">
        <v>2527</v>
      </c>
      <c r="H1245" s="9" t="s">
        <v>8</v>
      </c>
      <c r="I1245" s="9">
        <v>1</v>
      </c>
      <c r="J1245" s="27"/>
      <c r="K1245" s="27"/>
      <c r="L1245" s="27"/>
      <c r="M1245" s="27">
        <v>1.92</v>
      </c>
      <c r="N1245" s="27" t="e">
        <f t="shared" si="134"/>
        <v>#DIV/0!</v>
      </c>
      <c r="O1245" s="9"/>
      <c r="P1245" s="9"/>
      <c r="Q1245" s="9"/>
      <c r="R1245" s="9">
        <v>1</v>
      </c>
      <c r="S1245" s="26">
        <f t="shared" si="140"/>
        <v>0</v>
      </c>
      <c r="T1245" s="26">
        <f t="shared" si="135"/>
        <v>0</v>
      </c>
      <c r="U1245" s="26">
        <f t="shared" si="136"/>
        <v>0</v>
      </c>
      <c r="V1245" s="26">
        <f t="shared" si="137"/>
        <v>0</v>
      </c>
      <c r="W1245" s="26">
        <f t="shared" si="138"/>
        <v>0</v>
      </c>
      <c r="X1245" s="26">
        <f t="shared" si="139"/>
        <v>0</v>
      </c>
    </row>
    <row r="1246" spans="1:24">
      <c r="A1246" s="27" t="s">
        <v>3954</v>
      </c>
      <c r="B1246" s="27">
        <v>1.74</v>
      </c>
      <c r="C1246" s="27">
        <v>1.74</v>
      </c>
      <c r="D1246" s="27">
        <v>8.4619998931884801</v>
      </c>
      <c r="E1246" s="163" t="s">
        <v>5387</v>
      </c>
      <c r="F1246" s="28" t="s">
        <v>2530</v>
      </c>
      <c r="G1246" s="29" t="s">
        <v>772</v>
      </c>
      <c r="H1246" s="9" t="s">
        <v>8</v>
      </c>
      <c r="I1246" s="9">
        <v>1</v>
      </c>
      <c r="J1246" s="27"/>
      <c r="K1246" s="27"/>
      <c r="L1246" s="27">
        <v>1.8</v>
      </c>
      <c r="M1246" s="27"/>
      <c r="N1246" s="27" t="e">
        <f t="shared" si="134"/>
        <v>#DIV/0!</v>
      </c>
      <c r="O1246" s="9"/>
      <c r="P1246" s="9"/>
      <c r="Q1246" s="9">
        <v>1</v>
      </c>
      <c r="R1246" s="9"/>
      <c r="S1246" s="26">
        <f t="shared" si="140"/>
        <v>0</v>
      </c>
      <c r="T1246" s="26">
        <f t="shared" si="135"/>
        <v>0</v>
      </c>
      <c r="U1246" s="26">
        <f t="shared" si="136"/>
        <v>0</v>
      </c>
      <c r="V1246" s="26">
        <f t="shared" si="137"/>
        <v>0</v>
      </c>
      <c r="W1246" s="26">
        <f t="shared" si="138"/>
        <v>0</v>
      </c>
      <c r="X1246" s="26">
        <f t="shared" si="139"/>
        <v>0</v>
      </c>
    </row>
    <row r="1247" spans="1:24">
      <c r="A1247" s="27" t="s">
        <v>3955</v>
      </c>
      <c r="B1247" s="27">
        <v>1.73</v>
      </c>
      <c r="C1247" s="27">
        <v>1.73</v>
      </c>
      <c r="D1247" s="27">
        <v>7.32600018382072</v>
      </c>
      <c r="E1247" s="163" t="s">
        <v>5388</v>
      </c>
      <c r="F1247" s="28" t="s">
        <v>2531</v>
      </c>
      <c r="G1247" s="29" t="s">
        <v>773</v>
      </c>
      <c r="H1247" s="9" t="s">
        <v>8</v>
      </c>
      <c r="I1247" s="9">
        <v>1</v>
      </c>
      <c r="J1247" s="27">
        <v>1.43</v>
      </c>
      <c r="K1247" s="27">
        <v>1.68</v>
      </c>
      <c r="L1247" s="27"/>
      <c r="M1247" s="27"/>
      <c r="N1247" s="27" t="e">
        <f t="shared" si="134"/>
        <v>#DIV/0!</v>
      </c>
      <c r="O1247" s="9">
        <v>1</v>
      </c>
      <c r="P1247" s="9">
        <v>2</v>
      </c>
      <c r="Q1247" s="9"/>
      <c r="R1247" s="9"/>
      <c r="S1247" s="26">
        <f t="shared" si="140"/>
        <v>0</v>
      </c>
      <c r="T1247" s="26">
        <f t="shared" si="135"/>
        <v>0</v>
      </c>
      <c r="U1247" s="26">
        <f t="shared" si="136"/>
        <v>0</v>
      </c>
      <c r="V1247" s="26">
        <f t="shared" si="137"/>
        <v>0</v>
      </c>
      <c r="W1247" s="26">
        <f t="shared" si="138"/>
        <v>0</v>
      </c>
      <c r="X1247" s="26">
        <f t="shared" si="139"/>
        <v>0</v>
      </c>
    </row>
    <row r="1248" spans="1:24">
      <c r="A1248" s="27" t="s">
        <v>3956</v>
      </c>
      <c r="B1248" s="27">
        <v>1.71</v>
      </c>
      <c r="C1248" s="27">
        <v>1.71</v>
      </c>
      <c r="D1248" s="27">
        <v>3.1339999288320501</v>
      </c>
      <c r="E1248" s="163" t="s">
        <v>5389</v>
      </c>
      <c r="F1248" s="28" t="s">
        <v>2533</v>
      </c>
      <c r="G1248" s="29" t="s">
        <v>632</v>
      </c>
      <c r="H1248" s="9" t="s">
        <v>8</v>
      </c>
      <c r="I1248" s="9">
        <v>1</v>
      </c>
      <c r="J1248" s="27"/>
      <c r="K1248" s="27"/>
      <c r="L1248" s="27"/>
      <c r="M1248" s="27">
        <v>2.0099999999999998</v>
      </c>
      <c r="N1248" s="27" t="e">
        <f t="shared" si="134"/>
        <v>#DIV/0!</v>
      </c>
      <c r="O1248" s="9"/>
      <c r="P1248" s="9"/>
      <c r="Q1248" s="9"/>
      <c r="R1248" s="9">
        <v>1</v>
      </c>
      <c r="S1248" s="26">
        <f t="shared" si="140"/>
        <v>0</v>
      </c>
      <c r="T1248" s="26">
        <f t="shared" si="135"/>
        <v>0</v>
      </c>
      <c r="U1248" s="26">
        <f t="shared" si="136"/>
        <v>0</v>
      </c>
      <c r="V1248" s="26">
        <f t="shared" si="137"/>
        <v>0</v>
      </c>
      <c r="W1248" s="26">
        <f t="shared" si="138"/>
        <v>0</v>
      </c>
      <c r="X1248" s="26">
        <f t="shared" si="139"/>
        <v>0</v>
      </c>
    </row>
    <row r="1249" spans="1:24">
      <c r="A1249" s="27" t="s">
        <v>3957</v>
      </c>
      <c r="B1249" s="27">
        <v>1.68</v>
      </c>
      <c r="C1249" s="27">
        <v>1.68</v>
      </c>
      <c r="D1249" s="27">
        <v>5.8200001716613796</v>
      </c>
      <c r="E1249" s="163" t="s">
        <v>5390</v>
      </c>
      <c r="F1249" s="28" t="s">
        <v>2535</v>
      </c>
      <c r="G1249" s="29" t="s">
        <v>774</v>
      </c>
      <c r="H1249" s="9" t="s">
        <v>8</v>
      </c>
      <c r="I1249" s="9">
        <v>1</v>
      </c>
      <c r="J1249" s="27"/>
      <c r="K1249" s="27"/>
      <c r="L1249" s="27">
        <v>0.77</v>
      </c>
      <c r="M1249" s="27">
        <v>1.39</v>
      </c>
      <c r="N1249" s="27" t="e">
        <f t="shared" si="134"/>
        <v>#DIV/0!</v>
      </c>
      <c r="O1249" s="9"/>
      <c r="P1249" s="9"/>
      <c r="Q1249" s="9">
        <v>1</v>
      </c>
      <c r="R1249" s="9">
        <v>1</v>
      </c>
      <c r="S1249" s="26">
        <f t="shared" si="140"/>
        <v>0</v>
      </c>
      <c r="T1249" s="26">
        <f t="shared" si="135"/>
        <v>0</v>
      </c>
      <c r="U1249" s="26">
        <f t="shared" si="136"/>
        <v>0</v>
      </c>
      <c r="V1249" s="26">
        <f t="shared" si="137"/>
        <v>0</v>
      </c>
      <c r="W1249" s="26">
        <f t="shared" si="138"/>
        <v>0</v>
      </c>
      <c r="X1249" s="26">
        <f t="shared" si="139"/>
        <v>0</v>
      </c>
    </row>
    <row r="1250" spans="1:24">
      <c r="A1250" s="27" t="s">
        <v>3958</v>
      </c>
      <c r="B1250" s="27">
        <v>1.68</v>
      </c>
      <c r="C1250" s="27">
        <v>1.68</v>
      </c>
      <c r="D1250" s="27">
        <v>14.7100001573563</v>
      </c>
      <c r="E1250" s="163" t="s">
        <v>5391</v>
      </c>
      <c r="F1250" s="28" t="s">
        <v>2536</v>
      </c>
      <c r="G1250" s="29" t="s">
        <v>775</v>
      </c>
      <c r="H1250" s="9" t="s">
        <v>8</v>
      </c>
      <c r="I1250" s="9">
        <v>1</v>
      </c>
      <c r="J1250" s="27"/>
      <c r="K1250" s="27"/>
      <c r="L1250" s="27">
        <v>1.72</v>
      </c>
      <c r="M1250" s="27">
        <v>1</v>
      </c>
      <c r="N1250" s="27" t="e">
        <f t="shared" si="134"/>
        <v>#DIV/0!</v>
      </c>
      <c r="O1250" s="9"/>
      <c r="P1250" s="9"/>
      <c r="Q1250" s="9">
        <v>1</v>
      </c>
      <c r="R1250" s="9">
        <v>1</v>
      </c>
      <c r="S1250" s="26">
        <f t="shared" si="140"/>
        <v>0</v>
      </c>
      <c r="T1250" s="26">
        <f t="shared" si="135"/>
        <v>0</v>
      </c>
      <c r="U1250" s="26">
        <f t="shared" si="136"/>
        <v>0</v>
      </c>
      <c r="V1250" s="26">
        <f t="shared" si="137"/>
        <v>0</v>
      </c>
      <c r="W1250" s="26">
        <f t="shared" si="138"/>
        <v>0</v>
      </c>
      <c r="X1250" s="26">
        <f t="shared" si="139"/>
        <v>0</v>
      </c>
    </row>
    <row r="1251" spans="1:24">
      <c r="A1251" s="27" t="s">
        <v>3959</v>
      </c>
      <c r="B1251" s="27">
        <v>1.67</v>
      </c>
      <c r="C1251" s="27">
        <v>4.3</v>
      </c>
      <c r="D1251" s="27">
        <v>18.520000576973001</v>
      </c>
      <c r="E1251" s="163" t="s">
        <v>5393</v>
      </c>
      <c r="F1251" s="28" t="s">
        <v>2537</v>
      </c>
      <c r="G1251" s="29" t="s">
        <v>2538</v>
      </c>
      <c r="H1251" s="9" t="s">
        <v>8</v>
      </c>
      <c r="I1251" s="9">
        <v>3</v>
      </c>
      <c r="J1251" s="27"/>
      <c r="K1251" s="27">
        <v>0.87</v>
      </c>
      <c r="L1251" s="27"/>
      <c r="M1251" s="27">
        <v>0.57999999999999996</v>
      </c>
      <c r="N1251" s="27">
        <f t="shared" si="134"/>
        <v>1.5</v>
      </c>
      <c r="O1251" s="9"/>
      <c r="P1251" s="9">
        <v>2</v>
      </c>
      <c r="Q1251" s="9"/>
      <c r="R1251" s="9">
        <v>2</v>
      </c>
      <c r="S1251" s="26">
        <f t="shared" si="140"/>
        <v>0</v>
      </c>
      <c r="T1251" s="26">
        <f t="shared" si="135"/>
        <v>0</v>
      </c>
      <c r="U1251" s="26">
        <f t="shared" si="136"/>
        <v>0</v>
      </c>
      <c r="V1251" s="26">
        <f t="shared" si="137"/>
        <v>0</v>
      </c>
      <c r="W1251" s="26">
        <f t="shared" si="138"/>
        <v>0</v>
      </c>
      <c r="X1251" s="26">
        <f t="shared" si="139"/>
        <v>0</v>
      </c>
    </row>
    <row r="1252" spans="1:24">
      <c r="A1252" s="27" t="s">
        <v>3960</v>
      </c>
      <c r="B1252" s="27">
        <v>1.67</v>
      </c>
      <c r="C1252" s="27">
        <v>1.67</v>
      </c>
      <c r="D1252" s="27">
        <v>2.60899998247623</v>
      </c>
      <c r="E1252" s="163" t="s">
        <v>5392</v>
      </c>
      <c r="F1252" s="28" t="s">
        <v>2539</v>
      </c>
      <c r="G1252" s="29" t="s">
        <v>776</v>
      </c>
      <c r="H1252" s="9" t="s">
        <v>8</v>
      </c>
      <c r="I1252" s="9">
        <v>1</v>
      </c>
      <c r="J1252" s="27">
        <v>0.83</v>
      </c>
      <c r="K1252" s="27"/>
      <c r="L1252" s="27"/>
      <c r="M1252" s="27">
        <v>2.16</v>
      </c>
      <c r="N1252" s="27">
        <f t="shared" si="134"/>
        <v>0.38425925925925919</v>
      </c>
      <c r="O1252" s="9">
        <v>1</v>
      </c>
      <c r="P1252" s="9"/>
      <c r="Q1252" s="9"/>
      <c r="R1252" s="9">
        <v>1</v>
      </c>
      <c r="S1252" s="26">
        <f t="shared" si="140"/>
        <v>0</v>
      </c>
      <c r="T1252" s="26">
        <f t="shared" si="135"/>
        <v>0</v>
      </c>
      <c r="U1252" s="26">
        <f t="shared" si="136"/>
        <v>0</v>
      </c>
      <c r="V1252" s="26">
        <f t="shared" si="137"/>
        <v>0</v>
      </c>
      <c r="W1252" s="26">
        <f t="shared" si="138"/>
        <v>0</v>
      </c>
      <c r="X1252" s="26">
        <f t="shared" si="139"/>
        <v>0</v>
      </c>
    </row>
    <row r="1253" spans="1:24">
      <c r="A1253" s="27" t="s">
        <v>3961</v>
      </c>
      <c r="B1253" s="27">
        <v>1.67</v>
      </c>
      <c r="C1253" s="27">
        <v>1.67</v>
      </c>
      <c r="D1253" s="27">
        <v>4.0600001811981201</v>
      </c>
      <c r="E1253" s="163" t="s">
        <v>5394</v>
      </c>
      <c r="F1253" s="28" t="s">
        <v>2540</v>
      </c>
      <c r="G1253" s="29" t="s">
        <v>777</v>
      </c>
      <c r="H1253" s="9" t="s">
        <v>8</v>
      </c>
      <c r="I1253" s="9">
        <v>1</v>
      </c>
      <c r="J1253" s="27"/>
      <c r="K1253" s="27">
        <v>1.6</v>
      </c>
      <c r="L1253" s="27"/>
      <c r="M1253" s="27"/>
      <c r="N1253" s="27" t="e">
        <f t="shared" si="134"/>
        <v>#DIV/0!</v>
      </c>
      <c r="O1253" s="9"/>
      <c r="P1253" s="9">
        <v>1</v>
      </c>
      <c r="Q1253" s="9"/>
      <c r="R1253" s="9"/>
      <c r="S1253" s="26">
        <f t="shared" si="140"/>
        <v>0</v>
      </c>
      <c r="T1253" s="26">
        <f t="shared" si="135"/>
        <v>0</v>
      </c>
      <c r="U1253" s="26">
        <f t="shared" si="136"/>
        <v>0</v>
      </c>
      <c r="V1253" s="26">
        <f t="shared" si="137"/>
        <v>0</v>
      </c>
      <c r="W1253" s="26">
        <f t="shared" si="138"/>
        <v>0</v>
      </c>
      <c r="X1253" s="26">
        <f t="shared" si="139"/>
        <v>0</v>
      </c>
    </row>
    <row r="1254" spans="1:24">
      <c r="A1254" s="27" t="s">
        <v>3962</v>
      </c>
      <c r="B1254" s="27">
        <v>1.66</v>
      </c>
      <c r="C1254" s="27">
        <v>1.66</v>
      </c>
      <c r="D1254" s="27">
        <v>2.7720000594854399</v>
      </c>
      <c r="E1254" s="163" t="s">
        <v>5395</v>
      </c>
      <c r="F1254" s="28" t="s">
        <v>2549</v>
      </c>
      <c r="G1254" s="29" t="s">
        <v>2541</v>
      </c>
      <c r="H1254" s="9" t="s">
        <v>8</v>
      </c>
      <c r="I1254" s="9">
        <v>1</v>
      </c>
      <c r="J1254" s="27"/>
      <c r="K1254" s="27">
        <v>1.32</v>
      </c>
      <c r="L1254" s="27"/>
      <c r="M1254" s="27"/>
      <c r="N1254" s="27" t="e">
        <f t="shared" si="134"/>
        <v>#DIV/0!</v>
      </c>
      <c r="O1254" s="9"/>
      <c r="P1254" s="9">
        <v>1</v>
      </c>
      <c r="Q1254" s="9"/>
      <c r="R1254" s="9"/>
      <c r="S1254" s="26">
        <f t="shared" si="140"/>
        <v>0</v>
      </c>
      <c r="T1254" s="26">
        <f t="shared" si="135"/>
        <v>0</v>
      </c>
      <c r="U1254" s="26">
        <f t="shared" si="136"/>
        <v>0</v>
      </c>
      <c r="V1254" s="26">
        <f t="shared" si="137"/>
        <v>0</v>
      </c>
      <c r="W1254" s="26">
        <f t="shared" si="138"/>
        <v>0</v>
      </c>
      <c r="X1254" s="26">
        <f t="shared" si="139"/>
        <v>0</v>
      </c>
    </row>
    <row r="1255" spans="1:24">
      <c r="A1255" s="27" t="s">
        <v>3963</v>
      </c>
      <c r="B1255" s="27">
        <v>1.66</v>
      </c>
      <c r="C1255" s="27">
        <v>1.66</v>
      </c>
      <c r="D1255" s="27">
        <v>2.7060000225901599</v>
      </c>
      <c r="E1255" s="163" t="s">
        <v>5396</v>
      </c>
      <c r="F1255" s="28" t="s">
        <v>2548</v>
      </c>
      <c r="G1255" s="29" t="s">
        <v>2547</v>
      </c>
      <c r="H1255" s="9" t="s">
        <v>8</v>
      </c>
      <c r="I1255" s="9">
        <v>1</v>
      </c>
      <c r="J1255" s="27"/>
      <c r="K1255" s="27">
        <v>2</v>
      </c>
      <c r="L1255" s="27"/>
      <c r="M1255" s="27"/>
      <c r="N1255" s="27" t="e">
        <f t="shared" si="134"/>
        <v>#DIV/0!</v>
      </c>
      <c r="O1255" s="9"/>
      <c r="P1255" s="9">
        <v>1</v>
      </c>
      <c r="Q1255" s="9"/>
      <c r="R1255" s="9"/>
      <c r="S1255" s="26">
        <f t="shared" si="140"/>
        <v>0</v>
      </c>
      <c r="T1255" s="26">
        <f t="shared" si="135"/>
        <v>0</v>
      </c>
      <c r="U1255" s="26">
        <f t="shared" si="136"/>
        <v>0</v>
      </c>
      <c r="V1255" s="26">
        <f t="shared" si="137"/>
        <v>0</v>
      </c>
      <c r="W1255" s="26">
        <f t="shared" si="138"/>
        <v>0</v>
      </c>
      <c r="X1255" s="26">
        <f t="shared" si="139"/>
        <v>0</v>
      </c>
    </row>
    <row r="1256" spans="1:24">
      <c r="A1256" s="27" t="s">
        <v>3964</v>
      </c>
      <c r="B1256" s="27">
        <v>1.66</v>
      </c>
      <c r="C1256" s="27">
        <v>1.66</v>
      </c>
      <c r="D1256" s="27">
        <v>2.0409999415278399</v>
      </c>
      <c r="E1256" s="163" t="s">
        <v>5397</v>
      </c>
      <c r="F1256" s="28" t="s">
        <v>2542</v>
      </c>
      <c r="G1256" s="29" t="s">
        <v>778</v>
      </c>
      <c r="H1256" s="9" t="s">
        <v>8</v>
      </c>
      <c r="I1256" s="9">
        <v>1</v>
      </c>
      <c r="J1256" s="27"/>
      <c r="K1256" s="27"/>
      <c r="L1256" s="27">
        <v>0.44</v>
      </c>
      <c r="M1256" s="27">
        <v>1.35</v>
      </c>
      <c r="N1256" s="27" t="e">
        <f t="shared" si="134"/>
        <v>#DIV/0!</v>
      </c>
      <c r="O1256" s="9"/>
      <c r="P1256" s="9"/>
      <c r="Q1256" s="9">
        <v>1</v>
      </c>
      <c r="R1256" s="9">
        <v>1</v>
      </c>
      <c r="S1256" s="26">
        <f t="shared" si="140"/>
        <v>0</v>
      </c>
      <c r="T1256" s="26">
        <f t="shared" si="135"/>
        <v>0</v>
      </c>
      <c r="U1256" s="26">
        <f t="shared" si="136"/>
        <v>0</v>
      </c>
      <c r="V1256" s="26">
        <f t="shared" si="137"/>
        <v>0</v>
      </c>
      <c r="W1256" s="26">
        <f t="shared" si="138"/>
        <v>0</v>
      </c>
      <c r="X1256" s="26">
        <f t="shared" si="139"/>
        <v>0</v>
      </c>
    </row>
    <row r="1257" spans="1:24">
      <c r="A1257" s="27" t="s">
        <v>3965</v>
      </c>
      <c r="B1257" s="27">
        <v>1.59</v>
      </c>
      <c r="C1257" s="27">
        <v>1.59</v>
      </c>
      <c r="D1257" s="27">
        <v>5.0379998981952703</v>
      </c>
      <c r="E1257" s="163" t="s">
        <v>5399</v>
      </c>
      <c r="F1257" s="28" t="s">
        <v>2543</v>
      </c>
      <c r="G1257" s="29" t="s">
        <v>2545</v>
      </c>
      <c r="H1257" s="9" t="s">
        <v>8</v>
      </c>
      <c r="I1257" s="9">
        <v>1</v>
      </c>
      <c r="J1257" s="27"/>
      <c r="K1257" s="27"/>
      <c r="L1257" s="27"/>
      <c r="M1257" s="27">
        <v>1.3</v>
      </c>
      <c r="N1257" s="27" t="e">
        <f t="shared" si="134"/>
        <v>#DIV/0!</v>
      </c>
      <c r="O1257" s="9"/>
      <c r="P1257" s="9"/>
      <c r="Q1257" s="9"/>
      <c r="R1257" s="9">
        <v>1</v>
      </c>
      <c r="S1257" s="26">
        <f t="shared" si="140"/>
        <v>0</v>
      </c>
      <c r="T1257" s="26">
        <f t="shared" si="135"/>
        <v>0</v>
      </c>
      <c r="U1257" s="26">
        <f t="shared" si="136"/>
        <v>0</v>
      </c>
      <c r="V1257" s="26">
        <f t="shared" si="137"/>
        <v>0</v>
      </c>
      <c r="W1257" s="26">
        <f t="shared" si="138"/>
        <v>0</v>
      </c>
      <c r="X1257" s="26">
        <f t="shared" si="139"/>
        <v>0</v>
      </c>
    </row>
    <row r="1258" spans="1:24">
      <c r="A1258" s="27" t="s">
        <v>3966</v>
      </c>
      <c r="B1258" s="27">
        <v>1.59</v>
      </c>
      <c r="C1258" s="27">
        <v>1.59</v>
      </c>
      <c r="D1258" s="27">
        <v>12.0899997651577</v>
      </c>
      <c r="E1258" s="163" t="s">
        <v>5398</v>
      </c>
      <c r="F1258" s="28" t="s">
        <v>2544</v>
      </c>
      <c r="G1258" s="29" t="s">
        <v>2546</v>
      </c>
      <c r="H1258" s="9" t="s">
        <v>8</v>
      </c>
      <c r="I1258" s="9">
        <v>1</v>
      </c>
      <c r="J1258" s="27"/>
      <c r="K1258" s="27">
        <v>2</v>
      </c>
      <c r="L1258" s="27"/>
      <c r="M1258" s="27"/>
      <c r="N1258" s="27" t="e">
        <f t="shared" si="134"/>
        <v>#DIV/0!</v>
      </c>
      <c r="O1258" s="9"/>
      <c r="P1258" s="9">
        <v>1</v>
      </c>
      <c r="Q1258" s="9"/>
      <c r="R1258" s="9"/>
      <c r="S1258" s="26">
        <f t="shared" si="140"/>
        <v>0</v>
      </c>
      <c r="T1258" s="26">
        <f t="shared" si="135"/>
        <v>0</v>
      </c>
      <c r="U1258" s="26">
        <f t="shared" si="136"/>
        <v>0</v>
      </c>
      <c r="V1258" s="26">
        <f t="shared" si="137"/>
        <v>0</v>
      </c>
      <c r="W1258" s="26">
        <f t="shared" si="138"/>
        <v>0</v>
      </c>
      <c r="X1258" s="26">
        <f t="shared" si="139"/>
        <v>0</v>
      </c>
    </row>
    <row r="1259" spans="1:24">
      <c r="A1259" s="27" t="s">
        <v>3967</v>
      </c>
      <c r="B1259" s="27">
        <v>1.56</v>
      </c>
      <c r="C1259" s="27">
        <v>1.56</v>
      </c>
      <c r="D1259" s="27">
        <v>3.5950001329183601</v>
      </c>
      <c r="E1259" s="163" t="s">
        <v>5400</v>
      </c>
      <c r="F1259" s="28" t="s">
        <v>2571</v>
      </c>
      <c r="G1259" s="29" t="s">
        <v>779</v>
      </c>
      <c r="H1259" s="9" t="s">
        <v>8</v>
      </c>
      <c r="I1259" s="9">
        <v>1</v>
      </c>
      <c r="J1259" s="27"/>
      <c r="K1259" s="27">
        <v>2</v>
      </c>
      <c r="L1259" s="27"/>
      <c r="M1259" s="27"/>
      <c r="N1259" s="27" t="e">
        <f t="shared" si="134"/>
        <v>#DIV/0!</v>
      </c>
      <c r="O1259" s="9"/>
      <c r="P1259" s="9">
        <v>1</v>
      </c>
      <c r="Q1259" s="9"/>
      <c r="R1259" s="9"/>
      <c r="S1259" s="26">
        <f t="shared" si="140"/>
        <v>0</v>
      </c>
      <c r="T1259" s="26">
        <f t="shared" si="135"/>
        <v>0</v>
      </c>
      <c r="U1259" s="26">
        <f t="shared" si="136"/>
        <v>0</v>
      </c>
      <c r="V1259" s="26">
        <f t="shared" si="137"/>
        <v>0</v>
      </c>
      <c r="W1259" s="26">
        <f t="shared" si="138"/>
        <v>0</v>
      </c>
      <c r="X1259" s="26">
        <f t="shared" si="139"/>
        <v>0</v>
      </c>
    </row>
    <row r="1260" spans="1:24">
      <c r="A1260" s="27" t="s">
        <v>3968</v>
      </c>
      <c r="B1260" s="27">
        <v>1.55</v>
      </c>
      <c r="C1260" s="27">
        <v>1.55</v>
      </c>
      <c r="D1260" s="27">
        <v>4.15199995040894</v>
      </c>
      <c r="E1260" s="163" t="s">
        <v>5401</v>
      </c>
      <c r="F1260" s="28" t="s">
        <v>2550</v>
      </c>
      <c r="G1260" s="29" t="s">
        <v>780</v>
      </c>
      <c r="H1260" s="9" t="s">
        <v>8</v>
      </c>
      <c r="I1260" s="9">
        <v>1</v>
      </c>
      <c r="J1260" s="27">
        <v>1.68</v>
      </c>
      <c r="K1260" s="27"/>
      <c r="L1260" s="27"/>
      <c r="M1260" s="27"/>
      <c r="N1260" s="27" t="e">
        <f t="shared" si="134"/>
        <v>#DIV/0!</v>
      </c>
      <c r="O1260" s="9">
        <v>1</v>
      </c>
      <c r="P1260" s="9"/>
      <c r="Q1260" s="9"/>
      <c r="R1260" s="9"/>
      <c r="S1260" s="26">
        <f t="shared" si="140"/>
        <v>0</v>
      </c>
      <c r="T1260" s="26">
        <f t="shared" si="135"/>
        <v>0</v>
      </c>
      <c r="U1260" s="26">
        <f t="shared" si="136"/>
        <v>0</v>
      </c>
      <c r="V1260" s="26">
        <f t="shared" si="137"/>
        <v>0</v>
      </c>
      <c r="W1260" s="26">
        <f t="shared" si="138"/>
        <v>0</v>
      </c>
      <c r="X1260" s="26">
        <f t="shared" si="139"/>
        <v>0</v>
      </c>
    </row>
    <row r="1261" spans="1:24">
      <c r="A1261" s="27" t="s">
        <v>3969</v>
      </c>
      <c r="B1261" s="27">
        <v>1.55</v>
      </c>
      <c r="C1261" s="27">
        <v>1.55</v>
      </c>
      <c r="D1261" s="27">
        <v>4.5030001550912901</v>
      </c>
      <c r="E1261" s="163" t="s">
        <v>5402</v>
      </c>
      <c r="F1261" s="28" t="s">
        <v>2551</v>
      </c>
      <c r="G1261" s="29" t="s">
        <v>781</v>
      </c>
      <c r="H1261" s="9" t="s">
        <v>8</v>
      </c>
      <c r="I1261" s="9">
        <v>2</v>
      </c>
      <c r="J1261" s="27">
        <v>1.1200000000000001</v>
      </c>
      <c r="K1261" s="27">
        <v>0.42</v>
      </c>
      <c r="L1261" s="27"/>
      <c r="M1261" s="27"/>
      <c r="N1261" s="27" t="e">
        <f t="shared" si="134"/>
        <v>#DIV/0!</v>
      </c>
      <c r="O1261" s="9">
        <v>1</v>
      </c>
      <c r="P1261" s="9">
        <v>1</v>
      </c>
      <c r="Q1261" s="9"/>
      <c r="R1261" s="9"/>
      <c r="S1261" s="26">
        <f t="shared" si="140"/>
        <v>0</v>
      </c>
      <c r="T1261" s="26">
        <f t="shared" si="135"/>
        <v>0</v>
      </c>
      <c r="U1261" s="26">
        <f t="shared" si="136"/>
        <v>0</v>
      </c>
      <c r="V1261" s="26">
        <f t="shared" si="137"/>
        <v>0</v>
      </c>
      <c r="W1261" s="26">
        <f t="shared" si="138"/>
        <v>0</v>
      </c>
      <c r="X1261" s="26">
        <f t="shared" si="139"/>
        <v>0</v>
      </c>
    </row>
    <row r="1262" spans="1:24">
      <c r="A1262" s="27" t="s">
        <v>3970</v>
      </c>
      <c r="B1262" s="27">
        <v>1.55</v>
      </c>
      <c r="C1262" s="27">
        <v>1.55</v>
      </c>
      <c r="D1262" s="27">
        <v>3.2749999314546598</v>
      </c>
      <c r="E1262" s="163" t="s">
        <v>5403</v>
      </c>
      <c r="F1262" s="28" t="s">
        <v>2552</v>
      </c>
      <c r="G1262" s="29" t="s">
        <v>782</v>
      </c>
      <c r="H1262" s="9" t="s">
        <v>8</v>
      </c>
      <c r="I1262" s="9">
        <v>1</v>
      </c>
      <c r="J1262" s="27"/>
      <c r="K1262" s="27"/>
      <c r="L1262" s="27">
        <v>1.44</v>
      </c>
      <c r="M1262" s="27"/>
      <c r="N1262" s="27" t="e">
        <f t="shared" si="134"/>
        <v>#DIV/0!</v>
      </c>
      <c r="O1262" s="9"/>
      <c r="P1262" s="9"/>
      <c r="Q1262" s="9">
        <v>1</v>
      </c>
      <c r="R1262" s="9"/>
      <c r="S1262" s="26">
        <f t="shared" si="140"/>
        <v>0</v>
      </c>
      <c r="T1262" s="26">
        <f t="shared" si="135"/>
        <v>0</v>
      </c>
      <c r="U1262" s="26">
        <f t="shared" si="136"/>
        <v>0</v>
      </c>
      <c r="V1262" s="26">
        <f t="shared" si="137"/>
        <v>0</v>
      </c>
      <c r="W1262" s="26">
        <f t="shared" si="138"/>
        <v>0</v>
      </c>
      <c r="X1262" s="26">
        <f t="shared" si="139"/>
        <v>0</v>
      </c>
    </row>
    <row r="1263" spans="1:24">
      <c r="A1263" s="27" t="s">
        <v>3971</v>
      </c>
      <c r="B1263" s="27">
        <v>1.55</v>
      </c>
      <c r="C1263" s="27">
        <v>1.55</v>
      </c>
      <c r="D1263" s="27">
        <v>2.2929999977350199</v>
      </c>
      <c r="E1263" s="163" t="s">
        <v>5404</v>
      </c>
      <c r="F1263" s="28" t="s">
        <v>2553</v>
      </c>
      <c r="G1263" s="29" t="s">
        <v>783</v>
      </c>
      <c r="H1263" s="9" t="s">
        <v>8</v>
      </c>
      <c r="I1263" s="9">
        <v>1</v>
      </c>
      <c r="J1263" s="27"/>
      <c r="K1263" s="27"/>
      <c r="L1263" s="27">
        <v>1.6</v>
      </c>
      <c r="M1263" s="27"/>
      <c r="N1263" s="27" t="e">
        <f t="shared" si="134"/>
        <v>#DIV/0!</v>
      </c>
      <c r="O1263" s="9"/>
      <c r="P1263" s="9"/>
      <c r="Q1263" s="9">
        <v>1</v>
      </c>
      <c r="R1263" s="9"/>
      <c r="S1263" s="26">
        <f t="shared" si="140"/>
        <v>0</v>
      </c>
      <c r="T1263" s="26">
        <f t="shared" si="135"/>
        <v>0</v>
      </c>
      <c r="U1263" s="26">
        <f t="shared" si="136"/>
        <v>0</v>
      </c>
      <c r="V1263" s="26">
        <f t="shared" si="137"/>
        <v>0</v>
      </c>
      <c r="W1263" s="26">
        <f t="shared" si="138"/>
        <v>0</v>
      </c>
      <c r="X1263" s="26">
        <f t="shared" si="139"/>
        <v>0</v>
      </c>
    </row>
    <row r="1264" spans="1:24">
      <c r="A1264" s="27" t="s">
        <v>3972</v>
      </c>
      <c r="B1264" s="27">
        <v>1.52</v>
      </c>
      <c r="C1264" s="27">
        <v>1.52</v>
      </c>
      <c r="D1264" s="27">
        <v>2.04900000244379</v>
      </c>
      <c r="E1264" s="163" t="s">
        <v>5405</v>
      </c>
      <c r="F1264" s="28" t="s">
        <v>2575</v>
      </c>
      <c r="G1264" s="29" t="s">
        <v>867</v>
      </c>
      <c r="H1264" s="9" t="s">
        <v>8</v>
      </c>
      <c r="I1264" s="9">
        <v>1</v>
      </c>
      <c r="J1264" s="27"/>
      <c r="K1264" s="27">
        <v>1.1599999999999999</v>
      </c>
      <c r="L1264" s="27"/>
      <c r="M1264" s="27"/>
      <c r="N1264" s="27" t="e">
        <f t="shared" si="134"/>
        <v>#DIV/0!</v>
      </c>
      <c r="O1264" s="9"/>
      <c r="P1264" s="9">
        <v>1</v>
      </c>
      <c r="Q1264" s="9"/>
      <c r="R1264" s="9"/>
      <c r="S1264" s="26">
        <f t="shared" si="140"/>
        <v>0</v>
      </c>
      <c r="T1264" s="26">
        <f t="shared" si="135"/>
        <v>0</v>
      </c>
      <c r="U1264" s="26">
        <f t="shared" si="136"/>
        <v>0</v>
      </c>
      <c r="V1264" s="26">
        <f t="shared" si="137"/>
        <v>0</v>
      </c>
      <c r="W1264" s="26">
        <f t="shared" si="138"/>
        <v>0</v>
      </c>
      <c r="X1264" s="26">
        <f t="shared" si="139"/>
        <v>0</v>
      </c>
    </row>
    <row r="1265" spans="1:24">
      <c r="A1265" s="27" t="s">
        <v>3973</v>
      </c>
      <c r="B1265" s="27">
        <v>1.52</v>
      </c>
      <c r="C1265" s="27">
        <v>1.52</v>
      </c>
      <c r="D1265" s="27">
        <v>12.0999999344349</v>
      </c>
      <c r="E1265" s="163" t="s">
        <v>5406</v>
      </c>
      <c r="F1265" s="28" t="s">
        <v>2560</v>
      </c>
      <c r="G1265" s="29" t="s">
        <v>784</v>
      </c>
      <c r="H1265" s="9" t="s">
        <v>8</v>
      </c>
      <c r="I1265" s="9">
        <v>1</v>
      </c>
      <c r="J1265" s="27"/>
      <c r="K1265" s="27">
        <v>1.57</v>
      </c>
      <c r="L1265" s="27"/>
      <c r="M1265" s="27"/>
      <c r="N1265" s="27" t="e">
        <f t="shared" si="134"/>
        <v>#DIV/0!</v>
      </c>
      <c r="O1265" s="9"/>
      <c r="P1265" s="9">
        <v>1</v>
      </c>
      <c r="Q1265" s="9"/>
      <c r="R1265" s="9"/>
      <c r="S1265" s="26">
        <f t="shared" si="140"/>
        <v>0</v>
      </c>
      <c r="T1265" s="26">
        <f t="shared" si="135"/>
        <v>0</v>
      </c>
      <c r="U1265" s="26">
        <f t="shared" si="136"/>
        <v>0</v>
      </c>
      <c r="V1265" s="26">
        <f t="shared" si="137"/>
        <v>0</v>
      </c>
      <c r="W1265" s="26">
        <f t="shared" si="138"/>
        <v>0</v>
      </c>
      <c r="X1265" s="26">
        <f t="shared" si="139"/>
        <v>0</v>
      </c>
    </row>
    <row r="1266" spans="1:24">
      <c r="A1266" s="27" t="s">
        <v>3974</v>
      </c>
      <c r="B1266" s="27">
        <v>1.52</v>
      </c>
      <c r="C1266" s="27">
        <v>1.52</v>
      </c>
      <c r="D1266" s="27">
        <v>23.759999871253999</v>
      </c>
      <c r="E1266" s="163" t="s">
        <v>5407</v>
      </c>
      <c r="F1266" s="28" t="s">
        <v>2554</v>
      </c>
      <c r="G1266" s="29" t="s">
        <v>785</v>
      </c>
      <c r="H1266" s="9" t="s">
        <v>8</v>
      </c>
      <c r="I1266" s="9">
        <v>1</v>
      </c>
      <c r="J1266" s="27"/>
      <c r="K1266" s="27">
        <v>1.92</v>
      </c>
      <c r="L1266" s="27"/>
      <c r="M1266" s="27"/>
      <c r="N1266" s="27" t="e">
        <f t="shared" si="134"/>
        <v>#DIV/0!</v>
      </c>
      <c r="O1266" s="9"/>
      <c r="P1266" s="9">
        <v>1</v>
      </c>
      <c r="Q1266" s="9"/>
      <c r="R1266" s="9"/>
      <c r="S1266" s="26">
        <f t="shared" si="140"/>
        <v>0</v>
      </c>
      <c r="T1266" s="26">
        <f t="shared" si="135"/>
        <v>0</v>
      </c>
      <c r="U1266" s="26">
        <f t="shared" si="136"/>
        <v>0</v>
      </c>
      <c r="V1266" s="26">
        <f t="shared" si="137"/>
        <v>0</v>
      </c>
      <c r="W1266" s="26">
        <f t="shared" si="138"/>
        <v>0</v>
      </c>
      <c r="X1266" s="26">
        <f t="shared" si="139"/>
        <v>0</v>
      </c>
    </row>
    <row r="1267" spans="1:24">
      <c r="A1267" s="27" t="s">
        <v>3975</v>
      </c>
      <c r="B1267" s="27">
        <v>1.51</v>
      </c>
      <c r="C1267" s="27">
        <v>3.39</v>
      </c>
      <c r="D1267" s="27">
        <v>15.9600004553795</v>
      </c>
      <c r="E1267" s="163" t="s">
        <v>5408</v>
      </c>
      <c r="F1267" s="28" t="s">
        <v>2559</v>
      </c>
      <c r="G1267" s="29" t="s">
        <v>786</v>
      </c>
      <c r="H1267" s="9" t="s">
        <v>8</v>
      </c>
      <c r="I1267" s="9">
        <v>3</v>
      </c>
      <c r="J1267" s="27"/>
      <c r="K1267" s="27">
        <v>1.43</v>
      </c>
      <c r="L1267" s="27"/>
      <c r="M1267" s="27"/>
      <c r="N1267" s="27" t="e">
        <f t="shared" si="134"/>
        <v>#DIV/0!</v>
      </c>
      <c r="O1267" s="9"/>
      <c r="P1267" s="9">
        <v>3</v>
      </c>
      <c r="Q1267" s="9"/>
      <c r="R1267" s="9"/>
      <c r="S1267" s="26">
        <f t="shared" si="140"/>
        <v>0</v>
      </c>
      <c r="T1267" s="26">
        <f t="shared" si="135"/>
        <v>0</v>
      </c>
      <c r="U1267" s="26">
        <f t="shared" si="136"/>
        <v>0</v>
      </c>
      <c r="V1267" s="26">
        <f t="shared" si="137"/>
        <v>0</v>
      </c>
      <c r="W1267" s="26">
        <f t="shared" si="138"/>
        <v>0</v>
      </c>
      <c r="X1267" s="26">
        <f t="shared" si="139"/>
        <v>0</v>
      </c>
    </row>
    <row r="1268" spans="1:24">
      <c r="A1268" s="27" t="s">
        <v>3976</v>
      </c>
      <c r="B1268" s="27">
        <v>1.5</v>
      </c>
      <c r="C1268" s="27">
        <v>1.5</v>
      </c>
      <c r="D1268" s="27">
        <v>1.7859999090433101</v>
      </c>
      <c r="E1268" s="163" t="s">
        <v>5409</v>
      </c>
      <c r="F1268" s="28" t="s">
        <v>2556</v>
      </c>
      <c r="G1268" s="29" t="s">
        <v>2557</v>
      </c>
      <c r="H1268" s="9" t="s">
        <v>8</v>
      </c>
      <c r="I1268" s="9">
        <v>2</v>
      </c>
      <c r="J1268" s="27">
        <v>2.15</v>
      </c>
      <c r="K1268" s="27"/>
      <c r="L1268" s="27"/>
      <c r="M1268" s="27"/>
      <c r="N1268" s="27" t="e">
        <f t="shared" si="134"/>
        <v>#DIV/0!</v>
      </c>
      <c r="O1268" s="9">
        <v>2</v>
      </c>
      <c r="P1268" s="9"/>
      <c r="Q1268" s="9"/>
      <c r="R1268" s="9"/>
      <c r="S1268" s="26">
        <f t="shared" si="140"/>
        <v>0</v>
      </c>
      <c r="T1268" s="26">
        <f t="shared" si="135"/>
        <v>0</v>
      </c>
      <c r="U1268" s="26">
        <f t="shared" si="136"/>
        <v>0</v>
      </c>
      <c r="V1268" s="26">
        <f t="shared" si="137"/>
        <v>0</v>
      </c>
      <c r="W1268" s="26">
        <f t="shared" si="138"/>
        <v>0</v>
      </c>
      <c r="X1268" s="26">
        <f t="shared" si="139"/>
        <v>0</v>
      </c>
    </row>
    <row r="1269" spans="1:24">
      <c r="A1269" s="27" t="s">
        <v>3977</v>
      </c>
      <c r="B1269" s="27">
        <v>1.49</v>
      </c>
      <c r="C1269" s="27">
        <v>1.49</v>
      </c>
      <c r="D1269" s="27">
        <v>2.2730000317096701</v>
      </c>
      <c r="E1269" s="163" t="s">
        <v>5410</v>
      </c>
      <c r="F1269" s="28" t="s">
        <v>2555</v>
      </c>
      <c r="G1269" s="29" t="s">
        <v>2558</v>
      </c>
      <c r="H1269" s="9" t="s">
        <v>8</v>
      </c>
      <c r="I1269" s="9">
        <v>1</v>
      </c>
      <c r="J1269" s="27"/>
      <c r="K1269" s="27">
        <v>1.1599999999999999</v>
      </c>
      <c r="L1269" s="27"/>
      <c r="M1269" s="27"/>
      <c r="N1269" s="27" t="e">
        <f t="shared" si="134"/>
        <v>#DIV/0!</v>
      </c>
      <c r="O1269" s="9"/>
      <c r="P1269" s="9">
        <v>1</v>
      </c>
      <c r="Q1269" s="9"/>
      <c r="R1269" s="9"/>
      <c r="S1269" s="26">
        <f t="shared" si="140"/>
        <v>0</v>
      </c>
      <c r="T1269" s="26">
        <f t="shared" si="135"/>
        <v>0</v>
      </c>
      <c r="U1269" s="26">
        <f t="shared" si="136"/>
        <v>0</v>
      </c>
      <c r="V1269" s="26">
        <f t="shared" si="137"/>
        <v>0</v>
      </c>
      <c r="W1269" s="26">
        <f t="shared" si="138"/>
        <v>0</v>
      </c>
      <c r="X1269" s="26">
        <f t="shared" si="139"/>
        <v>0</v>
      </c>
    </row>
    <row r="1270" spans="1:24">
      <c r="A1270" s="27" t="s">
        <v>3978</v>
      </c>
      <c r="B1270" s="27">
        <v>1.49</v>
      </c>
      <c r="C1270" s="27">
        <v>1.49</v>
      </c>
      <c r="D1270" s="27">
        <v>7.2389997541904396</v>
      </c>
      <c r="E1270" s="163" t="s">
        <v>5411</v>
      </c>
      <c r="F1270" s="28" t="s">
        <v>2561</v>
      </c>
      <c r="G1270" s="29" t="s">
        <v>787</v>
      </c>
      <c r="H1270" s="9" t="s">
        <v>8</v>
      </c>
      <c r="I1270" s="9">
        <v>1</v>
      </c>
      <c r="J1270" s="27"/>
      <c r="K1270" s="27">
        <v>1.7</v>
      </c>
      <c r="L1270" s="27"/>
      <c r="M1270" s="27"/>
      <c r="N1270" s="27" t="e">
        <f t="shared" si="134"/>
        <v>#DIV/0!</v>
      </c>
      <c r="O1270" s="9"/>
      <c r="P1270" s="9">
        <v>1</v>
      </c>
      <c r="Q1270" s="9"/>
      <c r="R1270" s="9"/>
      <c r="S1270" s="26">
        <f t="shared" si="140"/>
        <v>0</v>
      </c>
      <c r="T1270" s="26">
        <f t="shared" si="135"/>
        <v>0</v>
      </c>
      <c r="U1270" s="26">
        <f t="shared" si="136"/>
        <v>0</v>
      </c>
      <c r="V1270" s="26">
        <f t="shared" si="137"/>
        <v>0</v>
      </c>
      <c r="W1270" s="26">
        <f t="shared" si="138"/>
        <v>0</v>
      </c>
      <c r="X1270" s="26">
        <f t="shared" si="139"/>
        <v>0</v>
      </c>
    </row>
    <row r="1271" spans="1:24">
      <c r="A1271" s="27" t="s">
        <v>3979</v>
      </c>
      <c r="B1271" s="27">
        <v>1.48</v>
      </c>
      <c r="C1271" s="27">
        <v>1.48</v>
      </c>
      <c r="D1271" s="27">
        <v>5.2910000085830697</v>
      </c>
      <c r="E1271" s="163" t="s">
        <v>5412</v>
      </c>
      <c r="F1271" s="28" t="s">
        <v>2562</v>
      </c>
      <c r="G1271" s="29" t="s">
        <v>788</v>
      </c>
      <c r="H1271" s="9" t="s">
        <v>8</v>
      </c>
      <c r="I1271" s="9">
        <v>1</v>
      </c>
      <c r="J1271" s="27">
        <v>0.53</v>
      </c>
      <c r="K1271" s="27">
        <v>1.54</v>
      </c>
      <c r="L1271" s="27"/>
      <c r="M1271" s="27"/>
      <c r="N1271" s="27" t="e">
        <f t="shared" si="134"/>
        <v>#DIV/0!</v>
      </c>
      <c r="O1271" s="9">
        <v>1</v>
      </c>
      <c r="P1271" s="9">
        <v>1</v>
      </c>
      <c r="Q1271" s="9"/>
      <c r="R1271" s="9"/>
      <c r="S1271" s="26">
        <f t="shared" si="140"/>
        <v>0</v>
      </c>
      <c r="T1271" s="26">
        <f t="shared" si="135"/>
        <v>0</v>
      </c>
      <c r="U1271" s="26">
        <f t="shared" si="136"/>
        <v>0</v>
      </c>
      <c r="V1271" s="26">
        <f t="shared" si="137"/>
        <v>0</v>
      </c>
      <c r="W1271" s="26">
        <f t="shared" si="138"/>
        <v>0</v>
      </c>
      <c r="X1271" s="26">
        <f t="shared" si="139"/>
        <v>0</v>
      </c>
    </row>
    <row r="1272" spans="1:24">
      <c r="A1272" s="27" t="s">
        <v>3980</v>
      </c>
      <c r="B1272" s="27">
        <v>1.48</v>
      </c>
      <c r="C1272" s="27">
        <v>1.48</v>
      </c>
      <c r="D1272" s="27">
        <v>10.700000077485999</v>
      </c>
      <c r="E1272" s="163" t="s">
        <v>5413</v>
      </c>
      <c r="F1272" s="28" t="s">
        <v>2563</v>
      </c>
      <c r="G1272" s="29" t="s">
        <v>789</v>
      </c>
      <c r="H1272" s="9" t="s">
        <v>8</v>
      </c>
      <c r="I1272" s="9">
        <v>1</v>
      </c>
      <c r="J1272" s="27"/>
      <c r="K1272" s="27">
        <v>1.46</v>
      </c>
      <c r="L1272" s="27"/>
      <c r="M1272" s="27"/>
      <c r="N1272" s="27" t="e">
        <f t="shared" si="134"/>
        <v>#DIV/0!</v>
      </c>
      <c r="O1272" s="9"/>
      <c r="P1272" s="9">
        <v>1</v>
      </c>
      <c r="Q1272" s="9"/>
      <c r="R1272" s="9"/>
      <c r="S1272" s="26">
        <f t="shared" si="140"/>
        <v>0</v>
      </c>
      <c r="T1272" s="26">
        <f t="shared" si="135"/>
        <v>0</v>
      </c>
      <c r="U1272" s="26">
        <f t="shared" si="136"/>
        <v>0</v>
      </c>
      <c r="V1272" s="26">
        <f t="shared" si="137"/>
        <v>0</v>
      </c>
      <c r="W1272" s="26">
        <f t="shared" si="138"/>
        <v>0</v>
      </c>
      <c r="X1272" s="26">
        <f t="shared" si="139"/>
        <v>0</v>
      </c>
    </row>
    <row r="1273" spans="1:24">
      <c r="A1273" s="27" t="s">
        <v>3981</v>
      </c>
      <c r="B1273" s="27">
        <v>1.46</v>
      </c>
      <c r="C1273" s="27">
        <v>1.46</v>
      </c>
      <c r="D1273" s="27">
        <v>4.4709999114274996</v>
      </c>
      <c r="E1273" s="163" t="s">
        <v>5414</v>
      </c>
      <c r="F1273" s="28" t="s">
        <v>2564</v>
      </c>
      <c r="G1273" s="29" t="s">
        <v>790</v>
      </c>
      <c r="H1273" s="9" t="s">
        <v>8</v>
      </c>
      <c r="I1273" s="9">
        <v>2</v>
      </c>
      <c r="J1273" s="27">
        <v>1.76</v>
      </c>
      <c r="K1273" s="27">
        <v>0.74</v>
      </c>
      <c r="L1273" s="27"/>
      <c r="M1273" s="27"/>
      <c r="N1273" s="27" t="e">
        <f t="shared" si="134"/>
        <v>#DIV/0!</v>
      </c>
      <c r="O1273" s="9">
        <v>2</v>
      </c>
      <c r="P1273" s="9">
        <v>1</v>
      </c>
      <c r="Q1273" s="9"/>
      <c r="R1273" s="9"/>
      <c r="S1273" s="26">
        <f t="shared" si="140"/>
        <v>0</v>
      </c>
      <c r="T1273" s="26">
        <f t="shared" si="135"/>
        <v>0</v>
      </c>
      <c r="U1273" s="26">
        <f t="shared" si="136"/>
        <v>0</v>
      </c>
      <c r="V1273" s="26">
        <f t="shared" si="137"/>
        <v>0</v>
      </c>
      <c r="W1273" s="26">
        <f t="shared" si="138"/>
        <v>0</v>
      </c>
      <c r="X1273" s="26">
        <f t="shared" si="139"/>
        <v>0</v>
      </c>
    </row>
    <row r="1274" spans="1:24">
      <c r="A1274" s="27" t="s">
        <v>3982</v>
      </c>
      <c r="B1274" s="27">
        <v>1.46</v>
      </c>
      <c r="C1274" s="27">
        <v>1.46</v>
      </c>
      <c r="D1274" s="27">
        <v>2.5059999898076102</v>
      </c>
      <c r="E1274" s="163" t="s">
        <v>5415</v>
      </c>
      <c r="F1274" s="28" t="s">
        <v>2565</v>
      </c>
      <c r="G1274" s="29" t="s">
        <v>2566</v>
      </c>
      <c r="H1274" s="9" t="s">
        <v>8</v>
      </c>
      <c r="I1274" s="9">
        <v>1</v>
      </c>
      <c r="J1274" s="27"/>
      <c r="K1274" s="27">
        <v>1.0900000000000001</v>
      </c>
      <c r="L1274" s="27"/>
      <c r="M1274" s="27"/>
      <c r="N1274" s="27" t="e">
        <f t="shared" si="134"/>
        <v>#DIV/0!</v>
      </c>
      <c r="O1274" s="9"/>
      <c r="P1274" s="9">
        <v>1</v>
      </c>
      <c r="Q1274" s="9"/>
      <c r="R1274" s="9"/>
      <c r="S1274" s="26">
        <f t="shared" si="140"/>
        <v>0</v>
      </c>
      <c r="T1274" s="26">
        <f t="shared" si="135"/>
        <v>0</v>
      </c>
      <c r="U1274" s="26">
        <f t="shared" si="136"/>
        <v>0</v>
      </c>
      <c r="V1274" s="26">
        <f t="shared" si="137"/>
        <v>0</v>
      </c>
      <c r="W1274" s="26">
        <f t="shared" si="138"/>
        <v>0</v>
      </c>
      <c r="X1274" s="26">
        <f t="shared" si="139"/>
        <v>0</v>
      </c>
    </row>
    <row r="1275" spans="1:24">
      <c r="A1275" s="27" t="s">
        <v>3983</v>
      </c>
      <c r="B1275" s="27">
        <v>1.39</v>
      </c>
      <c r="C1275" s="27">
        <v>1.39</v>
      </c>
      <c r="D1275" s="27">
        <v>1.45899998024106</v>
      </c>
      <c r="E1275" s="163" t="s">
        <v>5416</v>
      </c>
      <c r="F1275" s="28" t="s">
        <v>2567</v>
      </c>
      <c r="G1275" s="29" t="s">
        <v>2568</v>
      </c>
      <c r="H1275" s="9" t="s">
        <v>8</v>
      </c>
      <c r="I1275" s="9">
        <v>1</v>
      </c>
      <c r="J1275" s="27"/>
      <c r="K1275" s="27"/>
      <c r="L1275" s="27"/>
      <c r="M1275" s="27"/>
      <c r="N1275" s="27" t="e">
        <f t="shared" si="134"/>
        <v>#DIV/0!</v>
      </c>
      <c r="O1275" s="9"/>
      <c r="P1275" s="9"/>
      <c r="Q1275" s="9"/>
      <c r="R1275" s="9"/>
      <c r="S1275" s="26">
        <f t="shared" si="140"/>
        <v>0</v>
      </c>
      <c r="T1275" s="26">
        <f t="shared" si="135"/>
        <v>0</v>
      </c>
      <c r="U1275" s="26">
        <f t="shared" si="136"/>
        <v>0</v>
      </c>
      <c r="V1275" s="26">
        <f t="shared" si="137"/>
        <v>0</v>
      </c>
      <c r="W1275" s="26">
        <f t="shared" si="138"/>
        <v>0</v>
      </c>
      <c r="X1275" s="26">
        <f t="shared" si="139"/>
        <v>0</v>
      </c>
    </row>
    <row r="1276" spans="1:24">
      <c r="A1276" s="27" t="s">
        <v>3984</v>
      </c>
      <c r="B1276" s="27">
        <v>1.38</v>
      </c>
      <c r="C1276" s="27">
        <v>1.38</v>
      </c>
      <c r="D1276" s="27">
        <v>3.79000008106232</v>
      </c>
      <c r="E1276" s="163" t="s">
        <v>5417</v>
      </c>
      <c r="F1276" s="28" t="s">
        <v>2570</v>
      </c>
      <c r="G1276" s="29" t="s">
        <v>2569</v>
      </c>
      <c r="H1276" s="9" t="s">
        <v>8</v>
      </c>
      <c r="I1276" s="9">
        <v>1</v>
      </c>
      <c r="J1276" s="27"/>
      <c r="K1276" s="27">
        <v>1.74</v>
      </c>
      <c r="L1276" s="27"/>
      <c r="M1276" s="27"/>
      <c r="N1276" s="27" t="e">
        <f t="shared" si="134"/>
        <v>#DIV/0!</v>
      </c>
      <c r="O1276" s="9"/>
      <c r="P1276" s="9">
        <v>1</v>
      </c>
      <c r="Q1276" s="9"/>
      <c r="R1276" s="9"/>
      <c r="S1276" s="26">
        <f t="shared" si="140"/>
        <v>0</v>
      </c>
      <c r="T1276" s="26">
        <f t="shared" si="135"/>
        <v>0</v>
      </c>
      <c r="U1276" s="26">
        <f t="shared" si="136"/>
        <v>0</v>
      </c>
      <c r="V1276" s="26">
        <f t="shared" si="137"/>
        <v>0</v>
      </c>
      <c r="W1276" s="26">
        <f t="shared" si="138"/>
        <v>0</v>
      </c>
      <c r="X1276" s="26">
        <f t="shared" si="139"/>
        <v>0</v>
      </c>
    </row>
    <row r="1277" spans="1:24">
      <c r="A1277" s="27" t="s">
        <v>3985</v>
      </c>
      <c r="B1277" s="27">
        <v>1.37</v>
      </c>
      <c r="C1277" s="27">
        <v>1.37</v>
      </c>
      <c r="D1277" s="27">
        <v>2.95100007206202</v>
      </c>
      <c r="E1277" s="163" t="s">
        <v>5418</v>
      </c>
      <c r="F1277" s="28" t="s">
        <v>2572</v>
      </c>
      <c r="G1277" s="29" t="s">
        <v>791</v>
      </c>
      <c r="H1277" s="9" t="s">
        <v>8</v>
      </c>
      <c r="I1277" s="9">
        <v>1</v>
      </c>
      <c r="J1277" s="27">
        <v>1.1499999999999999</v>
      </c>
      <c r="K1277" s="27"/>
      <c r="L1277" s="27"/>
      <c r="M1277" s="27"/>
      <c r="N1277" s="27" t="e">
        <f t="shared" si="134"/>
        <v>#DIV/0!</v>
      </c>
      <c r="O1277" s="9">
        <v>1</v>
      </c>
      <c r="P1277" s="9"/>
      <c r="Q1277" s="9"/>
      <c r="R1277" s="9"/>
      <c r="S1277" s="26">
        <f t="shared" si="140"/>
        <v>0</v>
      </c>
      <c r="T1277" s="26">
        <f t="shared" si="135"/>
        <v>0</v>
      </c>
      <c r="U1277" s="26">
        <f t="shared" si="136"/>
        <v>0</v>
      </c>
      <c r="V1277" s="26">
        <f t="shared" si="137"/>
        <v>0</v>
      </c>
      <c r="W1277" s="26">
        <f t="shared" si="138"/>
        <v>0</v>
      </c>
      <c r="X1277" s="26">
        <f t="shared" si="139"/>
        <v>0</v>
      </c>
    </row>
    <row r="1278" spans="1:24">
      <c r="A1278" s="27" t="s">
        <v>3986</v>
      </c>
      <c r="B1278" s="27">
        <v>1.36</v>
      </c>
      <c r="C1278" s="27">
        <v>1.36</v>
      </c>
      <c r="D1278" s="27">
        <v>2.30100005865097</v>
      </c>
      <c r="E1278" s="163" t="s">
        <v>5419</v>
      </c>
      <c r="F1278" s="28" t="s">
        <v>2573</v>
      </c>
      <c r="G1278" s="29" t="s">
        <v>792</v>
      </c>
      <c r="H1278" s="9" t="s">
        <v>8</v>
      </c>
      <c r="I1278" s="9">
        <v>1</v>
      </c>
      <c r="J1278" s="27"/>
      <c r="K1278" s="27">
        <v>1.39</v>
      </c>
      <c r="L1278" s="27"/>
      <c r="M1278" s="27"/>
      <c r="N1278" s="27" t="e">
        <f t="shared" si="134"/>
        <v>#DIV/0!</v>
      </c>
      <c r="O1278" s="9"/>
      <c r="P1278" s="9">
        <v>1</v>
      </c>
      <c r="Q1278" s="9"/>
      <c r="R1278" s="9"/>
      <c r="S1278" s="26">
        <f t="shared" si="140"/>
        <v>0</v>
      </c>
      <c r="T1278" s="26">
        <f t="shared" si="135"/>
        <v>0</v>
      </c>
      <c r="U1278" s="26">
        <f t="shared" si="136"/>
        <v>0</v>
      </c>
      <c r="V1278" s="26">
        <f t="shared" si="137"/>
        <v>0</v>
      </c>
      <c r="W1278" s="26">
        <f t="shared" si="138"/>
        <v>0</v>
      </c>
      <c r="X1278" s="26">
        <f t="shared" si="139"/>
        <v>0</v>
      </c>
    </row>
    <row r="1279" spans="1:24">
      <c r="A1279" s="27" t="s">
        <v>3987</v>
      </c>
      <c r="B1279" s="27">
        <v>1.36</v>
      </c>
      <c r="C1279" s="27">
        <v>1.36</v>
      </c>
      <c r="D1279" s="27">
        <v>0.46009998768568</v>
      </c>
      <c r="E1279" s="163" t="s">
        <v>5420</v>
      </c>
      <c r="F1279" s="28" t="s">
        <v>2590</v>
      </c>
      <c r="G1279" s="29" t="s">
        <v>793</v>
      </c>
      <c r="H1279" s="9" t="s">
        <v>8</v>
      </c>
      <c r="I1279" s="9">
        <v>1</v>
      </c>
      <c r="J1279" s="27"/>
      <c r="K1279" s="27"/>
      <c r="L1279" s="27">
        <v>1.42</v>
      </c>
      <c r="M1279" s="27"/>
      <c r="N1279" s="27" t="e">
        <f t="shared" si="134"/>
        <v>#DIV/0!</v>
      </c>
      <c r="O1279" s="9"/>
      <c r="P1279" s="9"/>
      <c r="Q1279" s="9">
        <v>1</v>
      </c>
      <c r="R1279" s="9"/>
      <c r="S1279" s="26">
        <f t="shared" si="140"/>
        <v>0</v>
      </c>
      <c r="T1279" s="26">
        <f t="shared" si="135"/>
        <v>0</v>
      </c>
      <c r="U1279" s="26">
        <f t="shared" si="136"/>
        <v>0</v>
      </c>
      <c r="V1279" s="26">
        <f t="shared" si="137"/>
        <v>0</v>
      </c>
      <c r="W1279" s="26">
        <f t="shared" si="138"/>
        <v>0</v>
      </c>
      <c r="X1279" s="26">
        <f t="shared" si="139"/>
        <v>0</v>
      </c>
    </row>
    <row r="1280" spans="1:24">
      <c r="A1280" s="27" t="s">
        <v>3989</v>
      </c>
      <c r="B1280" s="27">
        <v>1.34</v>
      </c>
      <c r="C1280" s="27">
        <v>1.34</v>
      </c>
      <c r="D1280" s="27">
        <v>4.4619999825954402</v>
      </c>
      <c r="E1280" s="163" t="s">
        <v>5421</v>
      </c>
      <c r="F1280" s="28" t="s">
        <v>2576</v>
      </c>
      <c r="G1280" s="29" t="s">
        <v>795</v>
      </c>
      <c r="H1280" s="9" t="s">
        <v>8</v>
      </c>
      <c r="I1280" s="9">
        <v>1</v>
      </c>
      <c r="J1280" s="27"/>
      <c r="K1280" s="27">
        <v>1.7</v>
      </c>
      <c r="L1280" s="27"/>
      <c r="M1280" s="27"/>
      <c r="N1280" s="27" t="e">
        <f t="shared" si="134"/>
        <v>#DIV/0!</v>
      </c>
      <c r="O1280" s="9"/>
      <c r="P1280" s="9">
        <v>1</v>
      </c>
      <c r="Q1280" s="9"/>
      <c r="R1280" s="9"/>
      <c r="S1280" s="26">
        <f t="shared" si="140"/>
        <v>0</v>
      </c>
      <c r="T1280" s="26">
        <f t="shared" si="135"/>
        <v>0</v>
      </c>
      <c r="U1280" s="26">
        <f t="shared" si="136"/>
        <v>0</v>
      </c>
      <c r="V1280" s="26">
        <f t="shared" si="137"/>
        <v>0</v>
      </c>
      <c r="W1280" s="26">
        <f t="shared" si="138"/>
        <v>0</v>
      </c>
      <c r="X1280" s="26">
        <f t="shared" si="139"/>
        <v>0</v>
      </c>
    </row>
    <row r="1281" spans="1:24">
      <c r="A1281" s="27" t="s">
        <v>3988</v>
      </c>
      <c r="B1281" s="27">
        <v>1.33</v>
      </c>
      <c r="C1281" s="27">
        <v>1.33</v>
      </c>
      <c r="D1281" s="27">
        <v>4.4369999319315001</v>
      </c>
      <c r="E1281" s="163" t="s">
        <v>5422</v>
      </c>
      <c r="F1281" s="28" t="s">
        <v>2574</v>
      </c>
      <c r="G1281" s="29" t="s">
        <v>794</v>
      </c>
      <c r="H1281" s="9" t="s">
        <v>8</v>
      </c>
      <c r="I1281" s="9">
        <v>2</v>
      </c>
      <c r="J1281" s="27"/>
      <c r="K1281" s="27">
        <v>1.29</v>
      </c>
      <c r="L1281" s="27"/>
      <c r="M1281" s="27"/>
      <c r="N1281" s="27" t="e">
        <f t="shared" si="134"/>
        <v>#DIV/0!</v>
      </c>
      <c r="O1281" s="9"/>
      <c r="P1281" s="9">
        <v>2</v>
      </c>
      <c r="Q1281" s="9"/>
      <c r="R1281" s="9"/>
      <c r="S1281" s="26">
        <f t="shared" si="140"/>
        <v>0</v>
      </c>
      <c r="T1281" s="26">
        <f t="shared" si="135"/>
        <v>0</v>
      </c>
      <c r="U1281" s="26">
        <f t="shared" si="136"/>
        <v>0</v>
      </c>
      <c r="V1281" s="26">
        <f t="shared" si="137"/>
        <v>0</v>
      </c>
      <c r="W1281" s="26">
        <f t="shared" si="138"/>
        <v>0</v>
      </c>
      <c r="X1281" s="26">
        <f t="shared" si="139"/>
        <v>0</v>
      </c>
    </row>
    <row r="1282" spans="1:24">
      <c r="A1282" s="27" t="s">
        <v>3990</v>
      </c>
      <c r="B1282" s="27">
        <v>1.32</v>
      </c>
      <c r="C1282" s="27">
        <v>1.32</v>
      </c>
      <c r="D1282" s="27">
        <v>0.98599996417760805</v>
      </c>
      <c r="E1282" s="163" t="s">
        <v>5424</v>
      </c>
      <c r="F1282" s="28" t="s">
        <v>2577</v>
      </c>
      <c r="G1282" s="29" t="s">
        <v>796</v>
      </c>
      <c r="H1282" s="9" t="s">
        <v>8</v>
      </c>
      <c r="I1282" s="9">
        <v>1</v>
      </c>
      <c r="J1282" s="27"/>
      <c r="K1282" s="27">
        <v>0.97</v>
      </c>
      <c r="L1282" s="27"/>
      <c r="M1282" s="27"/>
      <c r="N1282" s="27" t="e">
        <f t="shared" si="134"/>
        <v>#DIV/0!</v>
      </c>
      <c r="O1282" s="9"/>
      <c r="P1282" s="9">
        <v>1</v>
      </c>
      <c r="Q1282" s="9"/>
      <c r="R1282" s="9"/>
      <c r="S1282" s="26">
        <f t="shared" si="140"/>
        <v>0</v>
      </c>
      <c r="T1282" s="26">
        <f t="shared" si="135"/>
        <v>0</v>
      </c>
      <c r="U1282" s="26">
        <f t="shared" si="136"/>
        <v>0</v>
      </c>
      <c r="V1282" s="26">
        <f t="shared" si="137"/>
        <v>0</v>
      </c>
      <c r="W1282" s="26">
        <f t="shared" si="138"/>
        <v>0</v>
      </c>
      <c r="X1282" s="26">
        <f t="shared" si="139"/>
        <v>0</v>
      </c>
    </row>
    <row r="1283" spans="1:24">
      <c r="A1283" s="27" t="s">
        <v>3991</v>
      </c>
      <c r="B1283" s="27">
        <v>1.32</v>
      </c>
      <c r="C1283" s="27">
        <v>1.32</v>
      </c>
      <c r="D1283" s="27">
        <v>7.8869998455047599</v>
      </c>
      <c r="E1283" s="163" t="s">
        <v>5425</v>
      </c>
      <c r="F1283" s="28" t="s">
        <v>2578</v>
      </c>
      <c r="G1283" s="29" t="s">
        <v>2579</v>
      </c>
      <c r="H1283" s="9" t="s">
        <v>8</v>
      </c>
      <c r="I1283" s="9">
        <v>1</v>
      </c>
      <c r="J1283" s="27"/>
      <c r="K1283" s="27">
        <v>1.68</v>
      </c>
      <c r="L1283" s="27"/>
      <c r="M1283" s="27"/>
      <c r="N1283" s="27" t="e">
        <f t="shared" ref="N1283:N1346" si="141">AVERAGE(J1283:K1283)/AVERAGE(L1283:M1283)</f>
        <v>#DIV/0!</v>
      </c>
      <c r="O1283" s="9"/>
      <c r="P1283" s="9">
        <v>1</v>
      </c>
      <c r="Q1283" s="9"/>
      <c r="R1283" s="9"/>
      <c r="S1283" s="26">
        <f t="shared" si="140"/>
        <v>0</v>
      </c>
      <c r="T1283" s="26">
        <f t="shared" ref="T1283:T1346" si="142">COUNTIFS(L1283,"&gt;3.99",M1283,"&gt;3.99",J1283,"",K1283,"")</f>
        <v>0</v>
      </c>
      <c r="U1283" s="26">
        <f t="shared" ref="U1283:U1346" si="143">COUNTIF(S1283:T1283,"1")</f>
        <v>0</v>
      </c>
      <c r="V1283" s="26">
        <f t="shared" ref="V1283:V1346" si="144">COUNTIFS(J1283,"&gt;3.99",K1283,"&gt;3.99",N1283,"&gt;1.999")</f>
        <v>0</v>
      </c>
      <c r="W1283" s="26">
        <f t="shared" ref="W1283:W1346" si="145">COUNTIFS(J1283,"&gt;3.99",K1283,"&gt;3.99",L1283,"",M1283,"")</f>
        <v>0</v>
      </c>
      <c r="X1283" s="26">
        <f t="shared" ref="X1283:X1346" si="146">COUNTIF(V1283:W1283,"1")</f>
        <v>0</v>
      </c>
    </row>
    <row r="1284" spans="1:24">
      <c r="A1284" s="27" t="s">
        <v>3992</v>
      </c>
      <c r="B1284" s="27">
        <v>1.32</v>
      </c>
      <c r="C1284" s="27">
        <v>1.32</v>
      </c>
      <c r="D1284" s="27">
        <v>26.559999585151701</v>
      </c>
      <c r="E1284" s="163" t="s">
        <v>5423</v>
      </c>
      <c r="F1284" s="28" t="s">
        <v>2581</v>
      </c>
      <c r="G1284" s="29" t="s">
        <v>797</v>
      </c>
      <c r="H1284" s="9" t="s">
        <v>8</v>
      </c>
      <c r="I1284" s="9">
        <v>1</v>
      </c>
      <c r="J1284" s="27"/>
      <c r="K1284" s="27">
        <v>1.35</v>
      </c>
      <c r="L1284" s="27"/>
      <c r="M1284" s="27">
        <v>0.67</v>
      </c>
      <c r="N1284" s="27">
        <f t="shared" si="141"/>
        <v>2.0149253731343282</v>
      </c>
      <c r="O1284" s="9"/>
      <c r="P1284" s="9">
        <v>1</v>
      </c>
      <c r="Q1284" s="9"/>
      <c r="R1284" s="9">
        <v>1</v>
      </c>
      <c r="S1284" s="26">
        <f t="shared" si="140"/>
        <v>0</v>
      </c>
      <c r="T1284" s="26">
        <f t="shared" si="142"/>
        <v>0</v>
      </c>
      <c r="U1284" s="26">
        <f t="shared" si="143"/>
        <v>0</v>
      </c>
      <c r="V1284" s="26">
        <f t="shared" si="144"/>
        <v>0</v>
      </c>
      <c r="W1284" s="26">
        <f t="shared" si="145"/>
        <v>0</v>
      </c>
      <c r="X1284" s="26">
        <f t="shared" si="146"/>
        <v>0</v>
      </c>
    </row>
    <row r="1285" spans="1:24">
      <c r="A1285" s="27" t="s">
        <v>3993</v>
      </c>
      <c r="B1285" s="27">
        <v>1.31</v>
      </c>
      <c r="C1285" s="27">
        <v>1.31</v>
      </c>
      <c r="D1285" s="27">
        <v>2.0109999924898099</v>
      </c>
      <c r="E1285" s="163" t="s">
        <v>5426</v>
      </c>
      <c r="F1285" s="28" t="s">
        <v>2582</v>
      </c>
      <c r="G1285" s="29" t="s">
        <v>798</v>
      </c>
      <c r="H1285" s="9" t="s">
        <v>8</v>
      </c>
      <c r="I1285" s="9">
        <v>1</v>
      </c>
      <c r="J1285" s="27">
        <v>1.45</v>
      </c>
      <c r="K1285" s="27"/>
      <c r="L1285" s="27"/>
      <c r="M1285" s="27"/>
      <c r="N1285" s="27" t="e">
        <f t="shared" si="141"/>
        <v>#DIV/0!</v>
      </c>
      <c r="O1285" s="9">
        <v>1</v>
      </c>
      <c r="P1285" s="9"/>
      <c r="Q1285" s="9"/>
      <c r="R1285" s="9"/>
      <c r="S1285" s="26">
        <f t="shared" si="140"/>
        <v>0</v>
      </c>
      <c r="T1285" s="26">
        <f t="shared" si="142"/>
        <v>0</v>
      </c>
      <c r="U1285" s="26">
        <f t="shared" si="143"/>
        <v>0</v>
      </c>
      <c r="V1285" s="26">
        <f t="shared" si="144"/>
        <v>0</v>
      </c>
      <c r="W1285" s="26">
        <f t="shared" si="145"/>
        <v>0</v>
      </c>
      <c r="X1285" s="26">
        <f t="shared" si="146"/>
        <v>0</v>
      </c>
    </row>
    <row r="1286" spans="1:24">
      <c r="A1286" s="27" t="s">
        <v>3994</v>
      </c>
      <c r="B1286" s="27">
        <v>1.31</v>
      </c>
      <c r="C1286" s="27">
        <v>1.31</v>
      </c>
      <c r="D1286" s="27">
        <v>6.25</v>
      </c>
      <c r="E1286" s="163" t="s">
        <v>5427</v>
      </c>
      <c r="F1286" s="28" t="s">
        <v>2583</v>
      </c>
      <c r="G1286" s="29" t="s">
        <v>799</v>
      </c>
      <c r="H1286" s="9" t="s">
        <v>8</v>
      </c>
      <c r="I1286" s="9">
        <v>1</v>
      </c>
      <c r="J1286" s="27"/>
      <c r="K1286" s="27">
        <v>1.32</v>
      </c>
      <c r="L1286" s="27"/>
      <c r="M1286" s="27"/>
      <c r="N1286" s="27" t="e">
        <f t="shared" si="141"/>
        <v>#DIV/0!</v>
      </c>
      <c r="O1286" s="9"/>
      <c r="P1286" s="9">
        <v>1</v>
      </c>
      <c r="Q1286" s="9"/>
      <c r="R1286" s="9"/>
      <c r="S1286" s="26">
        <f t="shared" si="140"/>
        <v>0</v>
      </c>
      <c r="T1286" s="26">
        <f t="shared" si="142"/>
        <v>0</v>
      </c>
      <c r="U1286" s="26">
        <f t="shared" si="143"/>
        <v>0</v>
      </c>
      <c r="V1286" s="26">
        <f t="shared" si="144"/>
        <v>0</v>
      </c>
      <c r="W1286" s="26">
        <f t="shared" si="145"/>
        <v>0</v>
      </c>
      <c r="X1286" s="26">
        <f t="shared" si="146"/>
        <v>0</v>
      </c>
    </row>
    <row r="1287" spans="1:24">
      <c r="A1287" s="27" t="s">
        <v>3995</v>
      </c>
      <c r="B1287" s="27">
        <v>1.29</v>
      </c>
      <c r="C1287" s="27">
        <v>1.28</v>
      </c>
      <c r="D1287" s="27">
        <v>2.9720000922679901</v>
      </c>
      <c r="E1287" s="163" t="s">
        <v>5428</v>
      </c>
      <c r="F1287" s="28" t="s">
        <v>2584</v>
      </c>
      <c r="G1287" s="29" t="s">
        <v>2585</v>
      </c>
      <c r="H1287" s="9" t="s">
        <v>8</v>
      </c>
      <c r="I1287" s="9">
        <v>1</v>
      </c>
      <c r="J1287" s="27"/>
      <c r="K1287" s="27">
        <v>1.67</v>
      </c>
      <c r="L1287" s="27"/>
      <c r="M1287" s="27"/>
      <c r="N1287" s="27" t="e">
        <f t="shared" si="141"/>
        <v>#DIV/0!</v>
      </c>
      <c r="O1287" s="9"/>
      <c r="P1287" s="9">
        <v>1</v>
      </c>
      <c r="Q1287" s="9"/>
      <c r="R1287" s="9"/>
      <c r="S1287" s="26">
        <f t="shared" si="140"/>
        <v>0</v>
      </c>
      <c r="T1287" s="26">
        <f t="shared" si="142"/>
        <v>0</v>
      </c>
      <c r="U1287" s="26">
        <f t="shared" si="143"/>
        <v>0</v>
      </c>
      <c r="V1287" s="26">
        <f t="shared" si="144"/>
        <v>0</v>
      </c>
      <c r="W1287" s="26">
        <f t="shared" si="145"/>
        <v>0</v>
      </c>
      <c r="X1287" s="26">
        <f t="shared" si="146"/>
        <v>0</v>
      </c>
    </row>
    <row r="1288" spans="1:24">
      <c r="A1288" s="27" t="s">
        <v>3996</v>
      </c>
      <c r="B1288" s="27">
        <v>1.28</v>
      </c>
      <c r="C1288" s="27">
        <v>3.48</v>
      </c>
      <c r="D1288" s="27">
        <v>3.5199999809265101</v>
      </c>
      <c r="E1288" s="163" t="s">
        <v>5429</v>
      </c>
      <c r="F1288" s="28" t="s">
        <v>2586</v>
      </c>
      <c r="G1288" s="29" t="s">
        <v>800</v>
      </c>
      <c r="H1288" s="9" t="s">
        <v>8</v>
      </c>
      <c r="I1288" s="9">
        <v>2</v>
      </c>
      <c r="J1288" s="27"/>
      <c r="K1288" s="27"/>
      <c r="L1288" s="27">
        <v>1.36</v>
      </c>
      <c r="M1288" s="27"/>
      <c r="N1288" s="27" t="e">
        <f t="shared" si="141"/>
        <v>#DIV/0!</v>
      </c>
      <c r="O1288" s="9"/>
      <c r="P1288" s="9"/>
      <c r="Q1288" s="9">
        <v>1</v>
      </c>
      <c r="R1288" s="9"/>
      <c r="S1288" s="26">
        <f t="shared" si="140"/>
        <v>0</v>
      </c>
      <c r="T1288" s="26">
        <f t="shared" si="142"/>
        <v>0</v>
      </c>
      <c r="U1288" s="26">
        <f t="shared" si="143"/>
        <v>0</v>
      </c>
      <c r="V1288" s="26">
        <f t="shared" si="144"/>
        <v>0</v>
      </c>
      <c r="W1288" s="26">
        <f t="shared" si="145"/>
        <v>0</v>
      </c>
      <c r="X1288" s="26">
        <f t="shared" si="146"/>
        <v>0</v>
      </c>
    </row>
    <row r="1289" spans="1:24">
      <c r="A1289" s="27" t="s">
        <v>3997</v>
      </c>
      <c r="B1289" s="27">
        <v>1.28</v>
      </c>
      <c r="C1289" s="27">
        <v>1.28</v>
      </c>
      <c r="D1289" s="27">
        <v>4.5200001448392904</v>
      </c>
      <c r="E1289" s="163" t="s">
        <v>5430</v>
      </c>
      <c r="F1289" s="28" t="s">
        <v>2587</v>
      </c>
      <c r="G1289" s="29" t="s">
        <v>801</v>
      </c>
      <c r="H1289" s="9" t="s">
        <v>8</v>
      </c>
      <c r="I1289" s="9">
        <v>1</v>
      </c>
      <c r="J1289" s="27"/>
      <c r="K1289" s="27"/>
      <c r="L1289" s="27"/>
      <c r="M1289" s="27">
        <v>1.44</v>
      </c>
      <c r="N1289" s="27" t="e">
        <f t="shared" si="141"/>
        <v>#DIV/0!</v>
      </c>
      <c r="O1289" s="9"/>
      <c r="P1289" s="9"/>
      <c r="Q1289" s="9"/>
      <c r="R1289" s="9">
        <v>1</v>
      </c>
      <c r="S1289" s="26">
        <f t="shared" ref="S1289:S1352" si="147">COUNTIFS(L1289,"&gt;3.99",M1289,"&gt;3.99",N1289,"&lt;0.501")</f>
        <v>0</v>
      </c>
      <c r="T1289" s="26">
        <f t="shared" si="142"/>
        <v>0</v>
      </c>
      <c r="U1289" s="26">
        <f t="shared" si="143"/>
        <v>0</v>
      </c>
      <c r="V1289" s="26">
        <f t="shared" si="144"/>
        <v>0</v>
      </c>
      <c r="W1289" s="26">
        <f t="shared" si="145"/>
        <v>0</v>
      </c>
      <c r="X1289" s="26">
        <f t="shared" si="146"/>
        <v>0</v>
      </c>
    </row>
    <row r="1290" spans="1:24">
      <c r="A1290" s="27" t="s">
        <v>3998</v>
      </c>
      <c r="B1290" s="27">
        <v>1.26</v>
      </c>
      <c r="C1290" s="27">
        <v>1.26</v>
      </c>
      <c r="D1290" s="27">
        <v>8.6020000278949702</v>
      </c>
      <c r="E1290" s="163" t="s">
        <v>5431</v>
      </c>
      <c r="F1290" s="28" t="s">
        <v>2588</v>
      </c>
      <c r="G1290" s="29" t="s">
        <v>802</v>
      </c>
      <c r="H1290" s="9" t="s">
        <v>8</v>
      </c>
      <c r="I1290" s="9">
        <v>1</v>
      </c>
      <c r="J1290" s="27"/>
      <c r="K1290" s="27">
        <v>1.28</v>
      </c>
      <c r="L1290" s="27"/>
      <c r="M1290" s="27"/>
      <c r="N1290" s="27" t="e">
        <f t="shared" si="141"/>
        <v>#DIV/0!</v>
      </c>
      <c r="O1290" s="9"/>
      <c r="P1290" s="9">
        <v>1</v>
      </c>
      <c r="Q1290" s="9"/>
      <c r="R1290" s="9"/>
      <c r="S1290" s="26">
        <f t="shared" si="147"/>
        <v>0</v>
      </c>
      <c r="T1290" s="26">
        <f t="shared" si="142"/>
        <v>0</v>
      </c>
      <c r="U1290" s="26">
        <f t="shared" si="143"/>
        <v>0</v>
      </c>
      <c r="V1290" s="26">
        <f t="shared" si="144"/>
        <v>0</v>
      </c>
      <c r="W1290" s="26">
        <f t="shared" si="145"/>
        <v>0</v>
      </c>
      <c r="X1290" s="26">
        <f t="shared" si="146"/>
        <v>0</v>
      </c>
    </row>
    <row r="1291" spans="1:24">
      <c r="A1291" s="27" t="s">
        <v>3999</v>
      </c>
      <c r="B1291" s="27">
        <v>1.26</v>
      </c>
      <c r="C1291" s="27">
        <v>1.26</v>
      </c>
      <c r="D1291" s="27">
        <v>2.79699992388487</v>
      </c>
      <c r="E1291" s="163" t="s">
        <v>5432</v>
      </c>
      <c r="F1291" s="28" t="s">
        <v>2589</v>
      </c>
      <c r="G1291" s="29" t="s">
        <v>2580</v>
      </c>
      <c r="H1291" s="9" t="s">
        <v>8</v>
      </c>
      <c r="I1291" s="9">
        <v>1</v>
      </c>
      <c r="J1291" s="27"/>
      <c r="K1291" s="27">
        <v>1.26</v>
      </c>
      <c r="L1291" s="27"/>
      <c r="M1291" s="27"/>
      <c r="N1291" s="27" t="e">
        <f t="shared" si="141"/>
        <v>#DIV/0!</v>
      </c>
      <c r="O1291" s="9"/>
      <c r="P1291" s="9">
        <v>1</v>
      </c>
      <c r="Q1291" s="9"/>
      <c r="R1291" s="9"/>
      <c r="S1291" s="26">
        <f t="shared" si="147"/>
        <v>0</v>
      </c>
      <c r="T1291" s="26">
        <f t="shared" si="142"/>
        <v>0</v>
      </c>
      <c r="U1291" s="26">
        <f t="shared" si="143"/>
        <v>0</v>
      </c>
      <c r="V1291" s="26">
        <f t="shared" si="144"/>
        <v>0</v>
      </c>
      <c r="W1291" s="26">
        <f t="shared" si="145"/>
        <v>0</v>
      </c>
      <c r="X1291" s="26">
        <f t="shared" si="146"/>
        <v>0</v>
      </c>
    </row>
    <row r="1292" spans="1:24">
      <c r="A1292" s="27" t="s">
        <v>4000</v>
      </c>
      <c r="B1292" s="27">
        <v>1.23</v>
      </c>
      <c r="C1292" s="27">
        <v>1.24</v>
      </c>
      <c r="D1292" s="27">
        <v>1.06600001454353</v>
      </c>
      <c r="E1292" s="163" t="s">
        <v>5434</v>
      </c>
      <c r="F1292" s="28" t="s">
        <v>2593</v>
      </c>
      <c r="G1292" s="29" t="s">
        <v>803</v>
      </c>
      <c r="H1292" s="9" t="s">
        <v>8</v>
      </c>
      <c r="I1292" s="9">
        <v>1</v>
      </c>
      <c r="J1292" s="27"/>
      <c r="K1292" s="27"/>
      <c r="L1292" s="27"/>
      <c r="M1292" s="27">
        <v>1.04</v>
      </c>
      <c r="N1292" s="27" t="e">
        <f t="shared" si="141"/>
        <v>#DIV/0!</v>
      </c>
      <c r="O1292" s="9"/>
      <c r="P1292" s="9"/>
      <c r="Q1292" s="9"/>
      <c r="R1292" s="9">
        <v>1</v>
      </c>
      <c r="S1292" s="26">
        <f t="shared" si="147"/>
        <v>0</v>
      </c>
      <c r="T1292" s="26">
        <f t="shared" si="142"/>
        <v>0</v>
      </c>
      <c r="U1292" s="26">
        <f t="shared" si="143"/>
        <v>0</v>
      </c>
      <c r="V1292" s="26">
        <f t="shared" si="144"/>
        <v>0</v>
      </c>
      <c r="W1292" s="26">
        <f t="shared" si="145"/>
        <v>0</v>
      </c>
      <c r="X1292" s="26">
        <f t="shared" si="146"/>
        <v>0</v>
      </c>
    </row>
    <row r="1293" spans="1:24">
      <c r="A1293" s="27" t="s">
        <v>4001</v>
      </c>
      <c r="B1293" s="27">
        <v>1.23</v>
      </c>
      <c r="C1293" s="27">
        <v>1.23</v>
      </c>
      <c r="D1293" s="27">
        <v>7.9999998211860701</v>
      </c>
      <c r="E1293" s="163" t="s">
        <v>5433</v>
      </c>
      <c r="F1293" s="28" t="s">
        <v>2591</v>
      </c>
      <c r="G1293" s="29" t="s">
        <v>804</v>
      </c>
      <c r="H1293" s="9" t="s">
        <v>8</v>
      </c>
      <c r="I1293" s="9">
        <v>1</v>
      </c>
      <c r="J1293" s="27">
        <v>1.36</v>
      </c>
      <c r="K1293" s="27"/>
      <c r="L1293" s="27">
        <v>0.44</v>
      </c>
      <c r="M1293" s="27"/>
      <c r="N1293" s="27">
        <f t="shared" si="141"/>
        <v>3.0909090909090913</v>
      </c>
      <c r="O1293" s="9">
        <v>1</v>
      </c>
      <c r="P1293" s="9"/>
      <c r="Q1293" s="9">
        <v>1</v>
      </c>
      <c r="R1293" s="9"/>
      <c r="S1293" s="26">
        <f t="shared" si="147"/>
        <v>0</v>
      </c>
      <c r="T1293" s="26">
        <f t="shared" si="142"/>
        <v>0</v>
      </c>
      <c r="U1293" s="26">
        <f t="shared" si="143"/>
        <v>0</v>
      </c>
      <c r="V1293" s="26">
        <f t="shared" si="144"/>
        <v>0</v>
      </c>
      <c r="W1293" s="26">
        <f t="shared" si="145"/>
        <v>0</v>
      </c>
      <c r="X1293" s="26">
        <f t="shared" si="146"/>
        <v>0</v>
      </c>
    </row>
    <row r="1294" spans="1:24">
      <c r="A1294" s="27" t="s">
        <v>4002</v>
      </c>
      <c r="B1294" s="27">
        <v>1.23</v>
      </c>
      <c r="C1294" s="27">
        <v>1.23</v>
      </c>
      <c r="D1294" s="27">
        <v>2.5049999356269801</v>
      </c>
      <c r="E1294" s="163" t="s">
        <v>5435</v>
      </c>
      <c r="F1294" s="28" t="s">
        <v>2611</v>
      </c>
      <c r="G1294" s="29" t="s">
        <v>805</v>
      </c>
      <c r="H1294" s="9" t="s">
        <v>8</v>
      </c>
      <c r="I1294" s="9">
        <v>1</v>
      </c>
      <c r="J1294" s="27"/>
      <c r="K1294" s="27"/>
      <c r="L1294" s="27"/>
      <c r="M1294" s="27">
        <v>1.03</v>
      </c>
      <c r="N1294" s="27" t="e">
        <f t="shared" si="141"/>
        <v>#DIV/0!</v>
      </c>
      <c r="O1294" s="9"/>
      <c r="P1294" s="9"/>
      <c r="Q1294" s="9"/>
      <c r="R1294" s="9">
        <v>1</v>
      </c>
      <c r="S1294" s="26">
        <f t="shared" si="147"/>
        <v>0</v>
      </c>
      <c r="T1294" s="26">
        <f t="shared" si="142"/>
        <v>0</v>
      </c>
      <c r="U1294" s="26">
        <f t="shared" si="143"/>
        <v>0</v>
      </c>
      <c r="V1294" s="26">
        <f t="shared" si="144"/>
        <v>0</v>
      </c>
      <c r="W1294" s="26">
        <f t="shared" si="145"/>
        <v>0</v>
      </c>
      <c r="X1294" s="26">
        <f t="shared" si="146"/>
        <v>0</v>
      </c>
    </row>
    <row r="1295" spans="1:24">
      <c r="A1295" s="27" t="s">
        <v>4003</v>
      </c>
      <c r="B1295" s="27">
        <v>1.21</v>
      </c>
      <c r="C1295" s="27">
        <v>3.01</v>
      </c>
      <c r="D1295" s="27">
        <v>4.0819998830556896</v>
      </c>
      <c r="E1295" s="163" t="s">
        <v>5436</v>
      </c>
      <c r="F1295" s="28" t="s">
        <v>2615</v>
      </c>
      <c r="G1295" s="29" t="s">
        <v>2592</v>
      </c>
      <c r="H1295" s="9" t="s">
        <v>8</v>
      </c>
      <c r="I1295" s="9">
        <v>2</v>
      </c>
      <c r="J1295" s="27"/>
      <c r="K1295" s="27"/>
      <c r="L1295" s="27">
        <v>1.27</v>
      </c>
      <c r="M1295" s="27"/>
      <c r="N1295" s="27" t="e">
        <f t="shared" si="141"/>
        <v>#DIV/0!</v>
      </c>
      <c r="O1295" s="9"/>
      <c r="P1295" s="9"/>
      <c r="Q1295" s="9">
        <v>1</v>
      </c>
      <c r="R1295" s="9"/>
      <c r="S1295" s="26">
        <f t="shared" si="147"/>
        <v>0</v>
      </c>
      <c r="T1295" s="26">
        <f t="shared" si="142"/>
        <v>0</v>
      </c>
      <c r="U1295" s="26">
        <f t="shared" si="143"/>
        <v>0</v>
      </c>
      <c r="V1295" s="26">
        <f t="shared" si="144"/>
        <v>0</v>
      </c>
      <c r="W1295" s="26">
        <f t="shared" si="145"/>
        <v>0</v>
      </c>
      <c r="X1295" s="26">
        <f t="shared" si="146"/>
        <v>0</v>
      </c>
    </row>
    <row r="1296" spans="1:24">
      <c r="A1296" s="27" t="s">
        <v>4004</v>
      </c>
      <c r="B1296" s="27">
        <v>1.21</v>
      </c>
      <c r="C1296" s="27">
        <v>1.21</v>
      </c>
      <c r="D1296" s="27">
        <v>9.0910002589225805</v>
      </c>
      <c r="E1296" s="163" t="s">
        <v>5437</v>
      </c>
      <c r="F1296" s="28" t="s">
        <v>2594</v>
      </c>
      <c r="G1296" s="29" t="s">
        <v>4105</v>
      </c>
      <c r="H1296" s="9" t="s">
        <v>8</v>
      </c>
      <c r="I1296" s="9">
        <v>1</v>
      </c>
      <c r="J1296" s="27"/>
      <c r="K1296" s="27"/>
      <c r="L1296" s="27">
        <v>1.42</v>
      </c>
      <c r="M1296" s="27"/>
      <c r="N1296" s="27" t="e">
        <f t="shared" si="141"/>
        <v>#DIV/0!</v>
      </c>
      <c r="O1296" s="9"/>
      <c r="P1296" s="9"/>
      <c r="Q1296" s="9">
        <v>1</v>
      </c>
      <c r="R1296" s="9"/>
      <c r="S1296" s="26">
        <f t="shared" si="147"/>
        <v>0</v>
      </c>
      <c r="T1296" s="26">
        <f t="shared" si="142"/>
        <v>0</v>
      </c>
      <c r="U1296" s="26">
        <f t="shared" si="143"/>
        <v>0</v>
      </c>
      <c r="V1296" s="26">
        <f t="shared" si="144"/>
        <v>0</v>
      </c>
      <c r="W1296" s="26">
        <f t="shared" si="145"/>
        <v>0</v>
      </c>
      <c r="X1296" s="26">
        <f t="shared" si="146"/>
        <v>0</v>
      </c>
    </row>
    <row r="1297" spans="1:24">
      <c r="A1297" s="27" t="s">
        <v>4005</v>
      </c>
      <c r="B1297" s="27">
        <v>1.2</v>
      </c>
      <c r="C1297" s="27">
        <v>1.2</v>
      </c>
      <c r="D1297" s="27">
        <v>8.9510001242160797</v>
      </c>
      <c r="E1297" s="163" t="s">
        <v>5438</v>
      </c>
      <c r="F1297" s="28" t="s">
        <v>2595</v>
      </c>
      <c r="G1297" s="29" t="s">
        <v>806</v>
      </c>
      <c r="H1297" s="9" t="s">
        <v>8</v>
      </c>
      <c r="I1297" s="9">
        <v>1</v>
      </c>
      <c r="J1297" s="27"/>
      <c r="K1297" s="27">
        <v>1.54</v>
      </c>
      <c r="L1297" s="27"/>
      <c r="M1297" s="27"/>
      <c r="N1297" s="27" t="e">
        <f t="shared" si="141"/>
        <v>#DIV/0!</v>
      </c>
      <c r="O1297" s="9"/>
      <c r="P1297" s="9">
        <v>1</v>
      </c>
      <c r="Q1297" s="9"/>
      <c r="R1297" s="9"/>
      <c r="S1297" s="26">
        <f t="shared" si="147"/>
        <v>0</v>
      </c>
      <c r="T1297" s="26">
        <f t="shared" si="142"/>
        <v>0</v>
      </c>
      <c r="U1297" s="26">
        <f t="shared" si="143"/>
        <v>0</v>
      </c>
      <c r="V1297" s="26">
        <f t="shared" si="144"/>
        <v>0</v>
      </c>
      <c r="W1297" s="26">
        <f t="shared" si="145"/>
        <v>0</v>
      </c>
      <c r="X1297" s="26">
        <f t="shared" si="146"/>
        <v>0</v>
      </c>
    </row>
    <row r="1298" spans="1:24">
      <c r="A1298" s="27" t="s">
        <v>4006</v>
      </c>
      <c r="B1298" s="27">
        <v>1.19</v>
      </c>
      <c r="C1298" s="27">
        <v>1.19</v>
      </c>
      <c r="D1298" s="27">
        <v>4.1669998317956898</v>
      </c>
      <c r="E1298" s="163" t="s">
        <v>5439</v>
      </c>
      <c r="F1298" s="28" t="s">
        <v>2596</v>
      </c>
      <c r="G1298" s="29" t="s">
        <v>2597</v>
      </c>
      <c r="H1298" s="9" t="s">
        <v>8</v>
      </c>
      <c r="I1298" s="9">
        <v>1</v>
      </c>
      <c r="J1298" s="27"/>
      <c r="K1298" s="27">
        <v>0.86</v>
      </c>
      <c r="L1298" s="27"/>
      <c r="M1298" s="27"/>
      <c r="N1298" s="27" t="e">
        <f t="shared" si="141"/>
        <v>#DIV/0!</v>
      </c>
      <c r="O1298" s="9"/>
      <c r="P1298" s="9">
        <v>1</v>
      </c>
      <c r="Q1298" s="9"/>
      <c r="R1298" s="9"/>
      <c r="S1298" s="26">
        <f t="shared" si="147"/>
        <v>0</v>
      </c>
      <c r="T1298" s="26">
        <f t="shared" si="142"/>
        <v>0</v>
      </c>
      <c r="U1298" s="26">
        <f t="shared" si="143"/>
        <v>0</v>
      </c>
      <c r="V1298" s="26">
        <f t="shared" si="144"/>
        <v>0</v>
      </c>
      <c r="W1298" s="26">
        <f t="shared" si="145"/>
        <v>0</v>
      </c>
      <c r="X1298" s="26">
        <f t="shared" si="146"/>
        <v>0</v>
      </c>
    </row>
    <row r="1299" spans="1:24">
      <c r="A1299" s="27" t="s">
        <v>4007</v>
      </c>
      <c r="B1299" s="27">
        <v>1.18</v>
      </c>
      <c r="C1299" s="27">
        <v>1.18</v>
      </c>
      <c r="D1299" s="27">
        <v>1.3079999946057801</v>
      </c>
      <c r="E1299" s="163" t="s">
        <v>5440</v>
      </c>
      <c r="F1299" s="28" t="s">
        <v>1608</v>
      </c>
      <c r="G1299" s="29" t="s">
        <v>2598</v>
      </c>
      <c r="H1299" s="9" t="s">
        <v>8</v>
      </c>
      <c r="I1299" s="9">
        <v>1</v>
      </c>
      <c r="J1299" s="27"/>
      <c r="K1299" s="27">
        <v>0.84</v>
      </c>
      <c r="L1299" s="27"/>
      <c r="M1299" s="27"/>
      <c r="N1299" s="27" t="e">
        <f t="shared" si="141"/>
        <v>#DIV/0!</v>
      </c>
      <c r="O1299" s="9"/>
      <c r="P1299" s="9">
        <v>1</v>
      </c>
      <c r="Q1299" s="9"/>
      <c r="R1299" s="9"/>
      <c r="S1299" s="26">
        <f t="shared" si="147"/>
        <v>0</v>
      </c>
      <c r="T1299" s="26">
        <f t="shared" si="142"/>
        <v>0</v>
      </c>
      <c r="U1299" s="26">
        <f t="shared" si="143"/>
        <v>0</v>
      </c>
      <c r="V1299" s="26">
        <f t="shared" si="144"/>
        <v>0</v>
      </c>
      <c r="W1299" s="26">
        <f t="shared" si="145"/>
        <v>0</v>
      </c>
      <c r="X1299" s="26">
        <f t="shared" si="146"/>
        <v>0</v>
      </c>
    </row>
    <row r="1300" spans="1:24">
      <c r="A1300" s="27" t="s">
        <v>4008</v>
      </c>
      <c r="B1300" s="27">
        <v>1.17</v>
      </c>
      <c r="C1300" s="27">
        <v>1.17</v>
      </c>
      <c r="D1300" s="27">
        <v>5.0360001623630497</v>
      </c>
      <c r="E1300" s="163" t="s">
        <v>5441</v>
      </c>
      <c r="F1300" s="28" t="s">
        <v>2599</v>
      </c>
      <c r="G1300" s="29" t="s">
        <v>807</v>
      </c>
      <c r="H1300" s="9" t="s">
        <v>8</v>
      </c>
      <c r="I1300" s="9">
        <v>1</v>
      </c>
      <c r="J1300" s="27"/>
      <c r="K1300" s="27"/>
      <c r="L1300" s="27">
        <v>1.25</v>
      </c>
      <c r="M1300" s="27"/>
      <c r="N1300" s="27" t="e">
        <f t="shared" si="141"/>
        <v>#DIV/0!</v>
      </c>
      <c r="O1300" s="9"/>
      <c r="P1300" s="9"/>
      <c r="Q1300" s="9">
        <v>1</v>
      </c>
      <c r="R1300" s="9"/>
      <c r="S1300" s="26">
        <f t="shared" si="147"/>
        <v>0</v>
      </c>
      <c r="T1300" s="26">
        <f t="shared" si="142"/>
        <v>0</v>
      </c>
      <c r="U1300" s="26">
        <f t="shared" si="143"/>
        <v>0</v>
      </c>
      <c r="V1300" s="26">
        <f t="shared" si="144"/>
        <v>0</v>
      </c>
      <c r="W1300" s="26">
        <f t="shared" si="145"/>
        <v>0</v>
      </c>
      <c r="X1300" s="26">
        <f t="shared" si="146"/>
        <v>0</v>
      </c>
    </row>
    <row r="1301" spans="1:24">
      <c r="A1301" s="27" t="s">
        <v>4009</v>
      </c>
      <c r="B1301" s="27">
        <v>1.1499999999999999</v>
      </c>
      <c r="C1301" s="27">
        <v>1.1499999999999999</v>
      </c>
      <c r="D1301" s="27">
        <v>3.2389998435974099</v>
      </c>
      <c r="E1301" s="163" t="s">
        <v>5442</v>
      </c>
      <c r="F1301" s="28" t="s">
        <v>2600</v>
      </c>
      <c r="G1301" s="29" t="s">
        <v>808</v>
      </c>
      <c r="H1301" s="9" t="s">
        <v>8</v>
      </c>
      <c r="I1301" s="9">
        <v>1</v>
      </c>
      <c r="J1301" s="27"/>
      <c r="K1301" s="27">
        <v>1.08</v>
      </c>
      <c r="L1301" s="27"/>
      <c r="M1301" s="27"/>
      <c r="N1301" s="27" t="e">
        <f t="shared" si="141"/>
        <v>#DIV/0!</v>
      </c>
      <c r="O1301" s="9"/>
      <c r="P1301" s="9">
        <v>1</v>
      </c>
      <c r="Q1301" s="9"/>
      <c r="R1301" s="9"/>
      <c r="S1301" s="26">
        <f t="shared" si="147"/>
        <v>0</v>
      </c>
      <c r="T1301" s="26">
        <f t="shared" si="142"/>
        <v>0</v>
      </c>
      <c r="U1301" s="26">
        <f t="shared" si="143"/>
        <v>0</v>
      </c>
      <c r="V1301" s="26">
        <f t="shared" si="144"/>
        <v>0</v>
      </c>
      <c r="W1301" s="26">
        <f t="shared" si="145"/>
        <v>0</v>
      </c>
      <c r="X1301" s="26">
        <f t="shared" si="146"/>
        <v>0</v>
      </c>
    </row>
    <row r="1302" spans="1:24">
      <c r="A1302" s="27" t="s">
        <v>4010</v>
      </c>
      <c r="B1302" s="27">
        <v>1.1499999999999999</v>
      </c>
      <c r="C1302" s="27">
        <v>1.1499999999999999</v>
      </c>
      <c r="D1302" s="27">
        <v>7.6920002698898298</v>
      </c>
      <c r="E1302" s="163" t="s">
        <v>5444</v>
      </c>
      <c r="F1302" s="28" t="s">
        <v>2601</v>
      </c>
      <c r="G1302" s="29" t="s">
        <v>809</v>
      </c>
      <c r="H1302" s="9" t="s">
        <v>8</v>
      </c>
      <c r="I1302" s="9">
        <v>1</v>
      </c>
      <c r="J1302" s="27"/>
      <c r="K1302" s="27"/>
      <c r="L1302" s="27"/>
      <c r="M1302" s="27">
        <v>0.95</v>
      </c>
      <c r="N1302" s="27" t="e">
        <f t="shared" si="141"/>
        <v>#DIV/0!</v>
      </c>
      <c r="O1302" s="9"/>
      <c r="P1302" s="9"/>
      <c r="Q1302" s="9"/>
      <c r="R1302" s="9">
        <v>1</v>
      </c>
      <c r="S1302" s="26">
        <f t="shared" si="147"/>
        <v>0</v>
      </c>
      <c r="T1302" s="26">
        <f t="shared" si="142"/>
        <v>0</v>
      </c>
      <c r="U1302" s="26">
        <f t="shared" si="143"/>
        <v>0</v>
      </c>
      <c r="V1302" s="26">
        <f t="shared" si="144"/>
        <v>0</v>
      </c>
      <c r="W1302" s="26">
        <f t="shared" si="145"/>
        <v>0</v>
      </c>
      <c r="X1302" s="26">
        <f t="shared" si="146"/>
        <v>0</v>
      </c>
    </row>
    <row r="1303" spans="1:24">
      <c r="A1303" s="27" t="s">
        <v>4011</v>
      </c>
      <c r="B1303" s="27">
        <v>1.1499999999999999</v>
      </c>
      <c r="C1303" s="27">
        <v>1.1499999999999999</v>
      </c>
      <c r="D1303" s="27">
        <v>3.66999991238117</v>
      </c>
      <c r="E1303" s="163" t="s">
        <v>5443</v>
      </c>
      <c r="F1303" s="28" t="s">
        <v>2602</v>
      </c>
      <c r="G1303" s="29" t="s">
        <v>810</v>
      </c>
      <c r="H1303" s="9" t="s">
        <v>8</v>
      </c>
      <c r="I1303" s="9">
        <v>1</v>
      </c>
      <c r="J1303" s="27"/>
      <c r="K1303" s="27">
        <v>1.1299999999999999</v>
      </c>
      <c r="L1303" s="27"/>
      <c r="M1303" s="27"/>
      <c r="N1303" s="27" t="e">
        <f t="shared" si="141"/>
        <v>#DIV/0!</v>
      </c>
      <c r="O1303" s="9"/>
      <c r="P1303" s="9">
        <v>1</v>
      </c>
      <c r="Q1303" s="9"/>
      <c r="R1303" s="9"/>
      <c r="S1303" s="26">
        <f t="shared" si="147"/>
        <v>0</v>
      </c>
      <c r="T1303" s="26">
        <f t="shared" si="142"/>
        <v>0</v>
      </c>
      <c r="U1303" s="26">
        <f t="shared" si="143"/>
        <v>0</v>
      </c>
      <c r="V1303" s="26">
        <f t="shared" si="144"/>
        <v>0</v>
      </c>
      <c r="W1303" s="26">
        <f t="shared" si="145"/>
        <v>0</v>
      </c>
      <c r="X1303" s="26">
        <f t="shared" si="146"/>
        <v>0</v>
      </c>
    </row>
    <row r="1304" spans="1:24">
      <c r="A1304" s="27" t="s">
        <v>4012</v>
      </c>
      <c r="B1304" s="27">
        <v>1.1399999999999999</v>
      </c>
      <c r="C1304" s="27">
        <v>1.1399999999999999</v>
      </c>
      <c r="D1304" s="27">
        <v>1.6620000824332199</v>
      </c>
      <c r="E1304" s="163" t="s">
        <v>5445</v>
      </c>
      <c r="F1304" s="28" t="s">
        <v>2603</v>
      </c>
      <c r="G1304" s="29" t="s">
        <v>811</v>
      </c>
      <c r="H1304" s="9" t="s">
        <v>8</v>
      </c>
      <c r="I1304" s="9">
        <v>1</v>
      </c>
      <c r="J1304" s="27"/>
      <c r="K1304" s="27">
        <v>1.46</v>
      </c>
      <c r="L1304" s="27"/>
      <c r="M1304" s="27"/>
      <c r="N1304" s="27" t="e">
        <f t="shared" si="141"/>
        <v>#DIV/0!</v>
      </c>
      <c r="O1304" s="9"/>
      <c r="P1304" s="9">
        <v>1</v>
      </c>
      <c r="Q1304" s="9"/>
      <c r="R1304" s="9"/>
      <c r="S1304" s="26">
        <f t="shared" si="147"/>
        <v>0</v>
      </c>
      <c r="T1304" s="26">
        <f t="shared" si="142"/>
        <v>0</v>
      </c>
      <c r="U1304" s="26">
        <f t="shared" si="143"/>
        <v>0</v>
      </c>
      <c r="V1304" s="26">
        <f t="shared" si="144"/>
        <v>0</v>
      </c>
      <c r="W1304" s="26">
        <f t="shared" si="145"/>
        <v>0</v>
      </c>
      <c r="X1304" s="26">
        <f t="shared" si="146"/>
        <v>0</v>
      </c>
    </row>
    <row r="1305" spans="1:24">
      <c r="A1305" s="27" t="s">
        <v>4013</v>
      </c>
      <c r="B1305" s="27">
        <v>1.1299999999999999</v>
      </c>
      <c r="C1305" s="27">
        <v>1.1299999999999999</v>
      </c>
      <c r="D1305" s="27">
        <v>5.6180000305175799</v>
      </c>
      <c r="E1305" s="163" t="s">
        <v>5446</v>
      </c>
      <c r="F1305" s="28" t="s">
        <v>2610</v>
      </c>
      <c r="G1305" s="29" t="s">
        <v>812</v>
      </c>
      <c r="H1305" s="9" t="s">
        <v>8</v>
      </c>
      <c r="I1305" s="9">
        <v>1</v>
      </c>
      <c r="J1305" s="27"/>
      <c r="K1305" s="27">
        <v>0.72</v>
      </c>
      <c r="L1305" s="27"/>
      <c r="M1305" s="27"/>
      <c r="N1305" s="27" t="e">
        <f t="shared" si="141"/>
        <v>#DIV/0!</v>
      </c>
      <c r="O1305" s="9"/>
      <c r="P1305" s="9">
        <v>1</v>
      </c>
      <c r="Q1305" s="9"/>
      <c r="R1305" s="9"/>
      <c r="S1305" s="26">
        <f t="shared" si="147"/>
        <v>0</v>
      </c>
      <c r="T1305" s="26">
        <f t="shared" si="142"/>
        <v>0</v>
      </c>
      <c r="U1305" s="26">
        <f t="shared" si="143"/>
        <v>0</v>
      </c>
      <c r="V1305" s="26">
        <f t="shared" si="144"/>
        <v>0</v>
      </c>
      <c r="W1305" s="26">
        <f t="shared" si="145"/>
        <v>0</v>
      </c>
      <c r="X1305" s="26">
        <f t="shared" si="146"/>
        <v>0</v>
      </c>
    </row>
    <row r="1306" spans="1:24">
      <c r="A1306" s="27" t="s">
        <v>4014</v>
      </c>
      <c r="B1306" s="27">
        <v>1.1200000000000001</v>
      </c>
      <c r="C1306" s="27">
        <v>1.22</v>
      </c>
      <c r="D1306" s="27">
        <v>5.1550000905990601</v>
      </c>
      <c r="E1306" s="163" t="s">
        <v>5447</v>
      </c>
      <c r="F1306" s="28" t="s">
        <v>2616</v>
      </c>
      <c r="G1306" s="29" t="s">
        <v>813</v>
      </c>
      <c r="H1306" s="9" t="s">
        <v>8</v>
      </c>
      <c r="I1306" s="9">
        <v>2</v>
      </c>
      <c r="J1306" s="27">
        <v>1.29</v>
      </c>
      <c r="K1306" s="27"/>
      <c r="L1306" s="27"/>
      <c r="M1306" s="27"/>
      <c r="N1306" s="27" t="e">
        <f t="shared" si="141"/>
        <v>#DIV/0!</v>
      </c>
      <c r="O1306" s="9">
        <v>1</v>
      </c>
      <c r="P1306" s="9"/>
      <c r="Q1306" s="9"/>
      <c r="R1306" s="9"/>
      <c r="S1306" s="26">
        <f t="shared" si="147"/>
        <v>0</v>
      </c>
      <c r="T1306" s="26">
        <f t="shared" si="142"/>
        <v>0</v>
      </c>
      <c r="U1306" s="26">
        <f t="shared" si="143"/>
        <v>0</v>
      </c>
      <c r="V1306" s="26">
        <f t="shared" si="144"/>
        <v>0</v>
      </c>
      <c r="W1306" s="26">
        <f t="shared" si="145"/>
        <v>0</v>
      </c>
      <c r="X1306" s="26">
        <f t="shared" si="146"/>
        <v>0</v>
      </c>
    </row>
    <row r="1307" spans="1:24">
      <c r="A1307" s="27" t="s">
        <v>4015</v>
      </c>
      <c r="B1307" s="27">
        <v>1.1200000000000001</v>
      </c>
      <c r="C1307" s="27">
        <v>1.1200000000000001</v>
      </c>
      <c r="D1307" s="27">
        <v>5.7969998568296397</v>
      </c>
      <c r="E1307" s="163" t="s">
        <v>5448</v>
      </c>
      <c r="F1307" s="28" t="s">
        <v>2609</v>
      </c>
      <c r="G1307" s="29" t="s">
        <v>2608</v>
      </c>
      <c r="H1307" s="9" t="s">
        <v>8</v>
      </c>
      <c r="I1307" s="9">
        <v>1</v>
      </c>
      <c r="J1307" s="27"/>
      <c r="K1307" s="27">
        <v>1.43</v>
      </c>
      <c r="L1307" s="27"/>
      <c r="M1307" s="27"/>
      <c r="N1307" s="27" t="e">
        <f t="shared" si="141"/>
        <v>#DIV/0!</v>
      </c>
      <c r="O1307" s="9"/>
      <c r="P1307" s="9">
        <v>1</v>
      </c>
      <c r="Q1307" s="9"/>
      <c r="R1307" s="9"/>
      <c r="S1307" s="26">
        <f t="shared" si="147"/>
        <v>0</v>
      </c>
      <c r="T1307" s="26">
        <f t="shared" si="142"/>
        <v>0</v>
      </c>
      <c r="U1307" s="26">
        <f t="shared" si="143"/>
        <v>0</v>
      </c>
      <c r="V1307" s="26">
        <f t="shared" si="144"/>
        <v>0</v>
      </c>
      <c r="W1307" s="26">
        <f t="shared" si="145"/>
        <v>0</v>
      </c>
      <c r="X1307" s="26">
        <f t="shared" si="146"/>
        <v>0</v>
      </c>
    </row>
    <row r="1308" spans="1:24">
      <c r="A1308" s="27" t="s">
        <v>4016</v>
      </c>
      <c r="B1308" s="27">
        <v>1.1200000000000001</v>
      </c>
      <c r="C1308" s="27">
        <v>1.1200000000000001</v>
      </c>
      <c r="D1308" s="27">
        <v>5.1279999315738696</v>
      </c>
      <c r="E1308" s="163" t="s">
        <v>5449</v>
      </c>
      <c r="F1308" s="28" t="s">
        <v>2605</v>
      </c>
      <c r="G1308" s="29" t="s">
        <v>2607</v>
      </c>
      <c r="H1308" s="9" t="s">
        <v>8</v>
      </c>
      <c r="I1308" s="9">
        <v>1</v>
      </c>
      <c r="J1308" s="27"/>
      <c r="K1308" s="27">
        <v>1.46</v>
      </c>
      <c r="L1308" s="27"/>
      <c r="M1308" s="27"/>
      <c r="N1308" s="27" t="e">
        <f t="shared" si="141"/>
        <v>#DIV/0!</v>
      </c>
      <c r="O1308" s="9"/>
      <c r="P1308" s="9">
        <v>1</v>
      </c>
      <c r="Q1308" s="9"/>
      <c r="R1308" s="9"/>
      <c r="S1308" s="26">
        <f t="shared" si="147"/>
        <v>0</v>
      </c>
      <c r="T1308" s="26">
        <f t="shared" si="142"/>
        <v>0</v>
      </c>
      <c r="U1308" s="26">
        <f t="shared" si="143"/>
        <v>0</v>
      </c>
      <c r="V1308" s="26">
        <f t="shared" si="144"/>
        <v>0</v>
      </c>
      <c r="W1308" s="26">
        <f t="shared" si="145"/>
        <v>0</v>
      </c>
      <c r="X1308" s="26">
        <f t="shared" si="146"/>
        <v>0</v>
      </c>
    </row>
    <row r="1309" spans="1:24">
      <c r="A1309" s="27" t="s">
        <v>4017</v>
      </c>
      <c r="B1309" s="27">
        <v>1.1100000000000001</v>
      </c>
      <c r="C1309" s="27">
        <v>1.1100000000000001</v>
      </c>
      <c r="D1309" s="27">
        <v>4.0959998965263402</v>
      </c>
      <c r="E1309" s="163" t="s">
        <v>5450</v>
      </c>
      <c r="F1309" s="28" t="s">
        <v>2604</v>
      </c>
      <c r="G1309" s="29" t="s">
        <v>2606</v>
      </c>
      <c r="H1309" s="9" t="s">
        <v>8</v>
      </c>
      <c r="I1309" s="9">
        <v>1</v>
      </c>
      <c r="J1309" s="27"/>
      <c r="K1309" s="27">
        <v>1.41</v>
      </c>
      <c r="L1309" s="27">
        <v>0.82</v>
      </c>
      <c r="M1309" s="27"/>
      <c r="N1309" s="27">
        <f t="shared" si="141"/>
        <v>1.7195121951219512</v>
      </c>
      <c r="O1309" s="9"/>
      <c r="P1309" s="9">
        <v>1</v>
      </c>
      <c r="Q1309" s="9">
        <v>1</v>
      </c>
      <c r="R1309" s="9"/>
      <c r="S1309" s="26">
        <f t="shared" si="147"/>
        <v>0</v>
      </c>
      <c r="T1309" s="26">
        <f t="shared" si="142"/>
        <v>0</v>
      </c>
      <c r="U1309" s="26">
        <f t="shared" si="143"/>
        <v>0</v>
      </c>
      <c r="V1309" s="26">
        <f t="shared" si="144"/>
        <v>0</v>
      </c>
      <c r="W1309" s="26">
        <f t="shared" si="145"/>
        <v>0</v>
      </c>
      <c r="X1309" s="26">
        <f t="shared" si="146"/>
        <v>0</v>
      </c>
    </row>
    <row r="1310" spans="1:24">
      <c r="A1310" s="27" t="s">
        <v>4018</v>
      </c>
      <c r="B1310" s="27">
        <v>1.1000000000000001</v>
      </c>
      <c r="C1310" s="27">
        <v>1.1000000000000001</v>
      </c>
      <c r="D1310" s="27">
        <v>8.3329997956752795</v>
      </c>
      <c r="E1310" s="163" t="s">
        <v>5451</v>
      </c>
      <c r="F1310" s="28" t="s">
        <v>2612</v>
      </c>
      <c r="G1310" s="29" t="s">
        <v>814</v>
      </c>
      <c r="H1310" s="9" t="s">
        <v>8</v>
      </c>
      <c r="I1310" s="9">
        <v>1</v>
      </c>
      <c r="J1310" s="27"/>
      <c r="K1310" s="27"/>
      <c r="L1310" s="27">
        <v>1.1499999999999999</v>
      </c>
      <c r="M1310" s="27"/>
      <c r="N1310" s="27" t="e">
        <f t="shared" si="141"/>
        <v>#DIV/0!</v>
      </c>
      <c r="O1310" s="9"/>
      <c r="P1310" s="9"/>
      <c r="Q1310" s="9">
        <v>1</v>
      </c>
      <c r="R1310" s="9"/>
      <c r="S1310" s="26">
        <f t="shared" si="147"/>
        <v>0</v>
      </c>
      <c r="T1310" s="26">
        <f t="shared" si="142"/>
        <v>0</v>
      </c>
      <c r="U1310" s="26">
        <f t="shared" si="143"/>
        <v>0</v>
      </c>
      <c r="V1310" s="26">
        <f t="shared" si="144"/>
        <v>0</v>
      </c>
      <c r="W1310" s="26">
        <f t="shared" si="145"/>
        <v>0</v>
      </c>
      <c r="X1310" s="26">
        <f t="shared" si="146"/>
        <v>0</v>
      </c>
    </row>
    <row r="1311" spans="1:24">
      <c r="A1311" s="27" t="s">
        <v>4019</v>
      </c>
      <c r="B1311" s="27">
        <v>1.08</v>
      </c>
      <c r="C1311" s="27">
        <v>1.08</v>
      </c>
      <c r="D1311" s="27">
        <v>1.52500001713634</v>
      </c>
      <c r="E1311" s="163" t="s">
        <v>5453</v>
      </c>
      <c r="F1311" s="28" t="s">
        <v>2613</v>
      </c>
      <c r="G1311" s="29" t="s">
        <v>2614</v>
      </c>
      <c r="H1311" s="9" t="s">
        <v>8</v>
      </c>
      <c r="I1311" s="9">
        <v>1</v>
      </c>
      <c r="J1311" s="27"/>
      <c r="K1311" s="27"/>
      <c r="L1311" s="27">
        <v>1.22</v>
      </c>
      <c r="M1311" s="27">
        <v>0.88</v>
      </c>
      <c r="N1311" s="27" t="e">
        <f t="shared" si="141"/>
        <v>#DIV/0!</v>
      </c>
      <c r="O1311" s="9"/>
      <c r="P1311" s="9"/>
      <c r="Q1311" s="9">
        <v>1</v>
      </c>
      <c r="R1311" s="9">
        <v>1</v>
      </c>
      <c r="S1311" s="26">
        <f t="shared" si="147"/>
        <v>0</v>
      </c>
      <c r="T1311" s="26">
        <f t="shared" si="142"/>
        <v>0</v>
      </c>
      <c r="U1311" s="26">
        <f t="shared" si="143"/>
        <v>0</v>
      </c>
      <c r="V1311" s="26">
        <f t="shared" si="144"/>
        <v>0</v>
      </c>
      <c r="W1311" s="26">
        <f t="shared" si="145"/>
        <v>0</v>
      </c>
      <c r="X1311" s="26">
        <f t="shared" si="146"/>
        <v>0</v>
      </c>
    </row>
    <row r="1312" spans="1:24">
      <c r="A1312" s="27" t="s">
        <v>4020</v>
      </c>
      <c r="B1312" s="27">
        <v>1.08</v>
      </c>
      <c r="C1312" s="27">
        <v>1.08</v>
      </c>
      <c r="D1312" s="27">
        <v>2.1919999271631201</v>
      </c>
      <c r="E1312" s="163" t="s">
        <v>5452</v>
      </c>
      <c r="F1312" s="28" t="s">
        <v>2617</v>
      </c>
      <c r="G1312" s="29" t="s">
        <v>2618</v>
      </c>
      <c r="H1312" s="9" t="s">
        <v>8</v>
      </c>
      <c r="I1312" s="9">
        <v>1</v>
      </c>
      <c r="J1312" s="27">
        <v>1.2</v>
      </c>
      <c r="K1312" s="27"/>
      <c r="L1312" s="27"/>
      <c r="M1312" s="27">
        <v>0.5</v>
      </c>
      <c r="N1312" s="27">
        <f t="shared" si="141"/>
        <v>2.4</v>
      </c>
      <c r="O1312" s="9">
        <v>1</v>
      </c>
      <c r="P1312" s="9"/>
      <c r="Q1312" s="9"/>
      <c r="R1312" s="9">
        <v>1</v>
      </c>
      <c r="S1312" s="26">
        <f t="shared" si="147"/>
        <v>0</v>
      </c>
      <c r="T1312" s="26">
        <f t="shared" si="142"/>
        <v>0</v>
      </c>
      <c r="U1312" s="26">
        <f t="shared" si="143"/>
        <v>0</v>
      </c>
      <c r="V1312" s="26">
        <f t="shared" si="144"/>
        <v>0</v>
      </c>
      <c r="W1312" s="26">
        <f t="shared" si="145"/>
        <v>0</v>
      </c>
      <c r="X1312" s="26">
        <f t="shared" si="146"/>
        <v>0</v>
      </c>
    </row>
    <row r="1313" spans="1:24">
      <c r="A1313" s="27" t="s">
        <v>4021</v>
      </c>
      <c r="B1313" s="27">
        <v>1.07</v>
      </c>
      <c r="C1313" s="27">
        <v>5.47</v>
      </c>
      <c r="D1313" s="27">
        <v>18.230000138282801</v>
      </c>
      <c r="E1313" s="163" t="s">
        <v>5454</v>
      </c>
      <c r="F1313" s="28" t="s">
        <v>2620</v>
      </c>
      <c r="G1313" s="29" t="s">
        <v>2619</v>
      </c>
      <c r="H1313" s="9" t="s">
        <v>8</v>
      </c>
      <c r="I1313" s="9">
        <v>3</v>
      </c>
      <c r="J1313" s="27"/>
      <c r="K1313" s="27">
        <v>0.7</v>
      </c>
      <c r="L1313" s="27"/>
      <c r="M1313" s="27">
        <v>3.36</v>
      </c>
      <c r="N1313" s="27">
        <f t="shared" si="141"/>
        <v>0.20833333333333331</v>
      </c>
      <c r="O1313" s="9"/>
      <c r="P1313" s="9">
        <v>3</v>
      </c>
      <c r="Q1313" s="9"/>
      <c r="R1313" s="9">
        <v>2</v>
      </c>
      <c r="S1313" s="26">
        <f t="shared" si="147"/>
        <v>0</v>
      </c>
      <c r="T1313" s="26">
        <f t="shared" si="142"/>
        <v>0</v>
      </c>
      <c r="U1313" s="26">
        <f t="shared" si="143"/>
        <v>0</v>
      </c>
      <c r="V1313" s="26">
        <f t="shared" si="144"/>
        <v>0</v>
      </c>
      <c r="W1313" s="26">
        <f t="shared" si="145"/>
        <v>0</v>
      </c>
      <c r="X1313" s="26">
        <f t="shared" si="146"/>
        <v>0</v>
      </c>
    </row>
    <row r="1314" spans="1:24">
      <c r="A1314" s="27" t="s">
        <v>4022</v>
      </c>
      <c r="B1314" s="27">
        <v>1.07</v>
      </c>
      <c r="C1314" s="27">
        <v>1.07</v>
      </c>
      <c r="D1314" s="27">
        <v>3.7000000476837198</v>
      </c>
      <c r="E1314" s="163" t="s">
        <v>5455</v>
      </c>
      <c r="F1314" s="28" t="s">
        <v>2621</v>
      </c>
      <c r="G1314" s="29" t="s">
        <v>815</v>
      </c>
      <c r="H1314" s="9" t="s">
        <v>8</v>
      </c>
      <c r="I1314" s="9">
        <v>2</v>
      </c>
      <c r="J1314" s="27"/>
      <c r="K1314" s="27">
        <v>1.22</v>
      </c>
      <c r="L1314" s="27"/>
      <c r="M1314" s="27"/>
      <c r="N1314" s="27" t="e">
        <f t="shared" si="141"/>
        <v>#DIV/0!</v>
      </c>
      <c r="O1314" s="9"/>
      <c r="P1314" s="9">
        <v>2</v>
      </c>
      <c r="Q1314" s="9"/>
      <c r="R1314" s="9"/>
      <c r="S1314" s="26">
        <f t="shared" si="147"/>
        <v>0</v>
      </c>
      <c r="T1314" s="26">
        <f t="shared" si="142"/>
        <v>0</v>
      </c>
      <c r="U1314" s="26">
        <f t="shared" si="143"/>
        <v>0</v>
      </c>
      <c r="V1314" s="26">
        <f t="shared" si="144"/>
        <v>0</v>
      </c>
      <c r="W1314" s="26">
        <f t="shared" si="145"/>
        <v>0</v>
      </c>
      <c r="X1314" s="26">
        <f t="shared" si="146"/>
        <v>0</v>
      </c>
    </row>
    <row r="1315" spans="1:24">
      <c r="A1315" s="27" t="s">
        <v>4023</v>
      </c>
      <c r="B1315" s="27">
        <v>1.06</v>
      </c>
      <c r="C1315" s="27">
        <v>1.06</v>
      </c>
      <c r="D1315" s="27">
        <v>1.31599996238947</v>
      </c>
      <c r="E1315" s="163" t="s">
        <v>5456</v>
      </c>
      <c r="F1315" s="28" t="s">
        <v>2622</v>
      </c>
      <c r="G1315" s="29" t="s">
        <v>816</v>
      </c>
      <c r="H1315" s="9" t="s">
        <v>8</v>
      </c>
      <c r="I1315" s="9">
        <v>1</v>
      </c>
      <c r="J1315" s="27"/>
      <c r="K1315" s="27"/>
      <c r="L1315" s="27"/>
      <c r="M1315" s="27">
        <v>0.9</v>
      </c>
      <c r="N1315" s="27" t="e">
        <f t="shared" si="141"/>
        <v>#DIV/0!</v>
      </c>
      <c r="O1315" s="9"/>
      <c r="P1315" s="9"/>
      <c r="Q1315" s="9"/>
      <c r="R1315" s="9">
        <v>1</v>
      </c>
      <c r="S1315" s="26">
        <f t="shared" si="147"/>
        <v>0</v>
      </c>
      <c r="T1315" s="26">
        <f t="shared" si="142"/>
        <v>0</v>
      </c>
      <c r="U1315" s="26">
        <f t="shared" si="143"/>
        <v>0</v>
      </c>
      <c r="V1315" s="26">
        <f t="shared" si="144"/>
        <v>0</v>
      </c>
      <c r="W1315" s="26">
        <f t="shared" si="145"/>
        <v>0</v>
      </c>
      <c r="X1315" s="26">
        <f t="shared" si="146"/>
        <v>0</v>
      </c>
    </row>
    <row r="1316" spans="1:24">
      <c r="A1316" s="27" t="s">
        <v>4024</v>
      </c>
      <c r="B1316" s="27">
        <v>1.05</v>
      </c>
      <c r="C1316" s="27">
        <v>1.05</v>
      </c>
      <c r="D1316" s="27">
        <v>1.3740000315010501</v>
      </c>
      <c r="E1316" s="163" t="s">
        <v>5457</v>
      </c>
      <c r="F1316" s="28" t="s">
        <v>2626</v>
      </c>
      <c r="G1316" s="29" t="s">
        <v>2627</v>
      </c>
      <c r="H1316" s="9" t="s">
        <v>8</v>
      </c>
      <c r="I1316" s="9">
        <v>1</v>
      </c>
      <c r="J1316" s="27"/>
      <c r="K1316" s="27">
        <v>0.75</v>
      </c>
      <c r="L1316" s="27"/>
      <c r="M1316" s="27"/>
      <c r="N1316" s="27" t="e">
        <f t="shared" si="141"/>
        <v>#DIV/0!</v>
      </c>
      <c r="O1316" s="9"/>
      <c r="P1316" s="9">
        <v>1</v>
      </c>
      <c r="Q1316" s="9"/>
      <c r="R1316" s="9"/>
      <c r="S1316" s="26">
        <f t="shared" si="147"/>
        <v>0</v>
      </c>
      <c r="T1316" s="26">
        <f t="shared" si="142"/>
        <v>0</v>
      </c>
      <c r="U1316" s="26">
        <f t="shared" si="143"/>
        <v>0</v>
      </c>
      <c r="V1316" s="26">
        <f t="shared" si="144"/>
        <v>0</v>
      </c>
      <c r="W1316" s="26">
        <f t="shared" si="145"/>
        <v>0</v>
      </c>
      <c r="X1316" s="26">
        <f t="shared" si="146"/>
        <v>0</v>
      </c>
    </row>
    <row r="1317" spans="1:24">
      <c r="A1317" s="27" t="s">
        <v>4025</v>
      </c>
      <c r="B1317" s="27">
        <v>1.04</v>
      </c>
      <c r="C1317" s="27">
        <v>1.76</v>
      </c>
      <c r="D1317" s="27">
        <v>1.58699993044138</v>
      </c>
      <c r="E1317" s="163" t="s">
        <v>5458</v>
      </c>
      <c r="F1317" s="28" t="s">
        <v>2630</v>
      </c>
      <c r="G1317" s="29" t="s">
        <v>817</v>
      </c>
      <c r="H1317" s="9" t="s">
        <v>8</v>
      </c>
      <c r="I1317" s="9">
        <v>2</v>
      </c>
      <c r="J1317" s="27">
        <v>0.55000000000000004</v>
      </c>
      <c r="K1317" s="27"/>
      <c r="L1317" s="27"/>
      <c r="M1317" s="27">
        <v>0.86</v>
      </c>
      <c r="N1317" s="27">
        <f t="shared" si="141"/>
        <v>0.63953488372093026</v>
      </c>
      <c r="O1317" s="9">
        <v>1</v>
      </c>
      <c r="P1317" s="9"/>
      <c r="Q1317" s="9"/>
      <c r="R1317" s="9">
        <v>1</v>
      </c>
      <c r="S1317" s="26">
        <f t="shared" si="147"/>
        <v>0</v>
      </c>
      <c r="T1317" s="26">
        <f t="shared" si="142"/>
        <v>0</v>
      </c>
      <c r="U1317" s="26">
        <f t="shared" si="143"/>
        <v>0</v>
      </c>
      <c r="V1317" s="26">
        <f t="shared" si="144"/>
        <v>0</v>
      </c>
      <c r="W1317" s="26">
        <f t="shared" si="145"/>
        <v>0</v>
      </c>
      <c r="X1317" s="26">
        <f t="shared" si="146"/>
        <v>0</v>
      </c>
    </row>
    <row r="1318" spans="1:24">
      <c r="A1318" s="27" t="s">
        <v>4026</v>
      </c>
      <c r="B1318" s="27">
        <v>1.04</v>
      </c>
      <c r="C1318" s="27">
        <v>1.04</v>
      </c>
      <c r="D1318" s="27">
        <v>1.56299993395805</v>
      </c>
      <c r="E1318" s="163" t="s">
        <v>5459</v>
      </c>
      <c r="F1318" s="28" t="s">
        <v>42</v>
      </c>
      <c r="G1318" s="29" t="s">
        <v>818</v>
      </c>
      <c r="H1318" s="9" t="s">
        <v>8</v>
      </c>
      <c r="I1318" s="9">
        <v>1</v>
      </c>
      <c r="J1318" s="27"/>
      <c r="K1318" s="27"/>
      <c r="L1318" s="27">
        <v>1.1000000000000001</v>
      </c>
      <c r="M1318" s="27"/>
      <c r="N1318" s="27" t="e">
        <f t="shared" si="141"/>
        <v>#DIV/0!</v>
      </c>
      <c r="O1318" s="9"/>
      <c r="P1318" s="9"/>
      <c r="Q1318" s="9">
        <v>1</v>
      </c>
      <c r="R1318" s="9"/>
      <c r="S1318" s="26">
        <f t="shared" si="147"/>
        <v>0</v>
      </c>
      <c r="T1318" s="26">
        <f t="shared" si="142"/>
        <v>0</v>
      </c>
      <c r="U1318" s="26">
        <f t="shared" si="143"/>
        <v>0</v>
      </c>
      <c r="V1318" s="26">
        <f t="shared" si="144"/>
        <v>0</v>
      </c>
      <c r="W1318" s="26">
        <f t="shared" si="145"/>
        <v>0</v>
      </c>
      <c r="X1318" s="26">
        <f t="shared" si="146"/>
        <v>0</v>
      </c>
    </row>
    <row r="1319" spans="1:24">
      <c r="A1319" s="27" t="s">
        <v>4027</v>
      </c>
      <c r="B1319" s="27">
        <v>1.03</v>
      </c>
      <c r="C1319" s="27">
        <v>1.03</v>
      </c>
      <c r="D1319" s="27">
        <v>2.3809999227523799</v>
      </c>
      <c r="E1319" s="163" t="s">
        <v>5460</v>
      </c>
      <c r="F1319" s="28" t="s">
        <v>2634</v>
      </c>
      <c r="G1319" s="29" t="s">
        <v>819</v>
      </c>
      <c r="H1319" s="9" t="s">
        <v>8</v>
      </c>
      <c r="I1319" s="9">
        <v>1</v>
      </c>
      <c r="J1319" s="27"/>
      <c r="K1319" s="27">
        <v>0.26</v>
      </c>
      <c r="L1319" s="27">
        <v>0.67</v>
      </c>
      <c r="M1319" s="27"/>
      <c r="N1319" s="27">
        <f t="shared" si="141"/>
        <v>0.38805970149253732</v>
      </c>
      <c r="O1319" s="9"/>
      <c r="P1319" s="9">
        <v>0</v>
      </c>
      <c r="Q1319" s="9">
        <v>1</v>
      </c>
      <c r="R1319" s="9"/>
      <c r="S1319" s="26">
        <f t="shared" si="147"/>
        <v>0</v>
      </c>
      <c r="T1319" s="26">
        <f t="shared" si="142"/>
        <v>0</v>
      </c>
      <c r="U1319" s="26">
        <f t="shared" si="143"/>
        <v>0</v>
      </c>
      <c r="V1319" s="26">
        <f t="shared" si="144"/>
        <v>0</v>
      </c>
      <c r="W1319" s="26">
        <f t="shared" si="145"/>
        <v>0</v>
      </c>
      <c r="X1319" s="26">
        <f t="shared" si="146"/>
        <v>0</v>
      </c>
    </row>
    <row r="1320" spans="1:24">
      <c r="A1320" s="27" t="s">
        <v>4028</v>
      </c>
      <c r="B1320" s="27">
        <v>1.02</v>
      </c>
      <c r="C1320" s="27">
        <v>1.02</v>
      </c>
      <c r="D1320" s="27">
        <v>3.8780000060796702</v>
      </c>
      <c r="E1320" s="163" t="s">
        <v>5461</v>
      </c>
      <c r="F1320" s="28" t="s">
        <v>2623</v>
      </c>
      <c r="G1320" s="29" t="s">
        <v>820</v>
      </c>
      <c r="H1320" s="9" t="s">
        <v>8</v>
      </c>
      <c r="I1320" s="9">
        <v>1</v>
      </c>
      <c r="J1320" s="27"/>
      <c r="K1320" s="27"/>
      <c r="L1320" s="27"/>
      <c r="M1320" s="27">
        <v>0.9</v>
      </c>
      <c r="N1320" s="27" t="e">
        <f t="shared" si="141"/>
        <v>#DIV/0!</v>
      </c>
      <c r="O1320" s="9"/>
      <c r="P1320" s="9"/>
      <c r="Q1320" s="9"/>
      <c r="R1320" s="9">
        <v>1</v>
      </c>
      <c r="S1320" s="26">
        <f t="shared" si="147"/>
        <v>0</v>
      </c>
      <c r="T1320" s="26">
        <f t="shared" si="142"/>
        <v>0</v>
      </c>
      <c r="U1320" s="26">
        <f t="shared" si="143"/>
        <v>0</v>
      </c>
      <c r="V1320" s="26">
        <f t="shared" si="144"/>
        <v>0</v>
      </c>
      <c r="W1320" s="26">
        <f t="shared" si="145"/>
        <v>0</v>
      </c>
      <c r="X1320" s="26">
        <f t="shared" si="146"/>
        <v>0</v>
      </c>
    </row>
    <row r="1321" spans="1:24">
      <c r="A1321" s="27" t="s">
        <v>4029</v>
      </c>
      <c r="B1321" s="27">
        <v>1</v>
      </c>
      <c r="C1321" s="27">
        <v>1</v>
      </c>
      <c r="D1321" s="27">
        <v>15.0399997830391</v>
      </c>
      <c r="E1321" s="163" t="s">
        <v>5462</v>
      </c>
      <c r="F1321" s="28" t="s">
        <v>2624</v>
      </c>
      <c r="G1321" s="29" t="s">
        <v>821</v>
      </c>
      <c r="H1321" s="9" t="s">
        <v>8</v>
      </c>
      <c r="I1321" s="9">
        <v>2</v>
      </c>
      <c r="J1321" s="27"/>
      <c r="K1321" s="27">
        <v>1.1200000000000001</v>
      </c>
      <c r="L1321" s="27"/>
      <c r="M1321" s="27"/>
      <c r="N1321" s="27" t="e">
        <f t="shared" si="141"/>
        <v>#DIV/0!</v>
      </c>
      <c r="O1321" s="9"/>
      <c r="P1321" s="9">
        <v>2</v>
      </c>
      <c r="Q1321" s="9"/>
      <c r="R1321" s="9"/>
      <c r="S1321" s="26">
        <f t="shared" si="147"/>
        <v>0</v>
      </c>
      <c r="T1321" s="26">
        <f t="shared" si="142"/>
        <v>0</v>
      </c>
      <c r="U1321" s="26">
        <f t="shared" si="143"/>
        <v>0</v>
      </c>
      <c r="V1321" s="26">
        <f t="shared" si="144"/>
        <v>0</v>
      </c>
      <c r="W1321" s="26">
        <f t="shared" si="145"/>
        <v>0</v>
      </c>
      <c r="X1321" s="26">
        <f t="shared" si="146"/>
        <v>0</v>
      </c>
    </row>
    <row r="1322" spans="1:24">
      <c r="A1322" s="27" t="s">
        <v>4030</v>
      </c>
      <c r="B1322" s="27">
        <v>1</v>
      </c>
      <c r="C1322" s="27">
        <v>1</v>
      </c>
      <c r="D1322" s="27">
        <v>3.5179998725652699</v>
      </c>
      <c r="E1322" s="163" t="s">
        <v>5463</v>
      </c>
      <c r="F1322" s="28" t="s">
        <v>2625</v>
      </c>
      <c r="G1322" s="29" t="s">
        <v>822</v>
      </c>
      <c r="H1322" s="9" t="s">
        <v>8</v>
      </c>
      <c r="I1322" s="9">
        <v>1</v>
      </c>
      <c r="J1322" s="27"/>
      <c r="K1322" s="27"/>
      <c r="L1322" s="27"/>
      <c r="M1322" s="27">
        <v>0.83</v>
      </c>
      <c r="N1322" s="27" t="e">
        <f t="shared" si="141"/>
        <v>#DIV/0!</v>
      </c>
      <c r="O1322" s="9"/>
      <c r="P1322" s="9"/>
      <c r="Q1322" s="9"/>
      <c r="R1322" s="9">
        <v>1</v>
      </c>
      <c r="S1322" s="26">
        <f t="shared" si="147"/>
        <v>0</v>
      </c>
      <c r="T1322" s="26">
        <f t="shared" si="142"/>
        <v>0</v>
      </c>
      <c r="U1322" s="26">
        <f t="shared" si="143"/>
        <v>0</v>
      </c>
      <c r="V1322" s="26">
        <f t="shared" si="144"/>
        <v>0</v>
      </c>
      <c r="W1322" s="26">
        <f t="shared" si="145"/>
        <v>0</v>
      </c>
      <c r="X1322" s="26">
        <f t="shared" si="146"/>
        <v>0</v>
      </c>
    </row>
    <row r="1323" spans="1:24">
      <c r="A1323" s="27" t="s">
        <v>4031</v>
      </c>
      <c r="B1323" s="27">
        <v>0.97</v>
      </c>
      <c r="C1323" s="27">
        <v>0.97</v>
      </c>
      <c r="D1323" s="27">
        <v>1.80200003087521</v>
      </c>
      <c r="E1323" s="163" t="s">
        <v>5464</v>
      </c>
      <c r="F1323" s="28" t="s">
        <v>43</v>
      </c>
      <c r="G1323" s="29" t="s">
        <v>4128</v>
      </c>
      <c r="H1323" s="9" t="s">
        <v>8</v>
      </c>
      <c r="I1323" s="9">
        <v>1</v>
      </c>
      <c r="J1323" s="27"/>
      <c r="K1323" s="27"/>
      <c r="L1323" s="27"/>
      <c r="M1323" s="27">
        <v>0.82</v>
      </c>
      <c r="N1323" s="27" t="e">
        <f t="shared" si="141"/>
        <v>#DIV/0!</v>
      </c>
      <c r="O1323" s="9"/>
      <c r="P1323" s="9"/>
      <c r="Q1323" s="9"/>
      <c r="R1323" s="9">
        <v>1</v>
      </c>
      <c r="S1323" s="26">
        <f t="shared" si="147"/>
        <v>0</v>
      </c>
      <c r="T1323" s="26">
        <f t="shared" si="142"/>
        <v>0</v>
      </c>
      <c r="U1323" s="26">
        <f t="shared" si="143"/>
        <v>0</v>
      </c>
      <c r="V1323" s="26">
        <f t="shared" si="144"/>
        <v>0</v>
      </c>
      <c r="W1323" s="26">
        <f t="shared" si="145"/>
        <v>0</v>
      </c>
      <c r="X1323" s="26">
        <f t="shared" si="146"/>
        <v>0</v>
      </c>
    </row>
    <row r="1324" spans="1:24">
      <c r="A1324" s="27" t="s">
        <v>4032</v>
      </c>
      <c r="B1324" s="27">
        <v>0.96</v>
      </c>
      <c r="C1324" s="27">
        <v>1.01</v>
      </c>
      <c r="D1324" s="27">
        <v>2.5949999690055798</v>
      </c>
      <c r="E1324" s="163" t="s">
        <v>5465</v>
      </c>
      <c r="F1324" s="28" t="s">
        <v>2628</v>
      </c>
      <c r="G1324" s="29" t="s">
        <v>535</v>
      </c>
      <c r="H1324" s="9" t="s">
        <v>8</v>
      </c>
      <c r="I1324" s="9">
        <v>1</v>
      </c>
      <c r="J1324" s="27"/>
      <c r="K1324" s="27">
        <v>0.67</v>
      </c>
      <c r="L1324" s="27"/>
      <c r="M1324" s="27"/>
      <c r="N1324" s="27" t="e">
        <f t="shared" si="141"/>
        <v>#DIV/0!</v>
      </c>
      <c r="O1324" s="9"/>
      <c r="P1324" s="9">
        <v>1</v>
      </c>
      <c r="Q1324" s="9"/>
      <c r="R1324" s="9"/>
      <c r="S1324" s="26">
        <f t="shared" si="147"/>
        <v>0</v>
      </c>
      <c r="T1324" s="26">
        <f t="shared" si="142"/>
        <v>0</v>
      </c>
      <c r="U1324" s="26">
        <f t="shared" si="143"/>
        <v>0</v>
      </c>
      <c r="V1324" s="26">
        <f t="shared" si="144"/>
        <v>0</v>
      </c>
      <c r="W1324" s="26">
        <f t="shared" si="145"/>
        <v>0</v>
      </c>
      <c r="X1324" s="26">
        <f t="shared" si="146"/>
        <v>0</v>
      </c>
    </row>
    <row r="1325" spans="1:24">
      <c r="A1325" s="27" t="s">
        <v>4033</v>
      </c>
      <c r="B1325" s="27">
        <v>0.95</v>
      </c>
      <c r="C1325" s="27">
        <v>0.95</v>
      </c>
      <c r="D1325" s="27">
        <v>5.5169999599456796</v>
      </c>
      <c r="E1325" s="163" t="s">
        <v>5466</v>
      </c>
      <c r="F1325" s="28" t="s">
        <v>2629</v>
      </c>
      <c r="G1325" s="29" t="s">
        <v>823</v>
      </c>
      <c r="H1325" s="9" t="s">
        <v>8</v>
      </c>
      <c r="I1325" s="9">
        <v>1</v>
      </c>
      <c r="J1325" s="27"/>
      <c r="K1325" s="27"/>
      <c r="L1325" s="27"/>
      <c r="M1325" s="27">
        <v>0.98</v>
      </c>
      <c r="N1325" s="27" t="e">
        <f t="shared" si="141"/>
        <v>#DIV/0!</v>
      </c>
      <c r="O1325" s="9"/>
      <c r="P1325" s="9"/>
      <c r="Q1325" s="9"/>
      <c r="R1325" s="9">
        <v>1</v>
      </c>
      <c r="S1325" s="26">
        <f t="shared" si="147"/>
        <v>0</v>
      </c>
      <c r="T1325" s="26">
        <f t="shared" si="142"/>
        <v>0</v>
      </c>
      <c r="U1325" s="26">
        <f t="shared" si="143"/>
        <v>0</v>
      </c>
      <c r="V1325" s="26">
        <f t="shared" si="144"/>
        <v>0</v>
      </c>
      <c r="W1325" s="26">
        <f t="shared" si="145"/>
        <v>0</v>
      </c>
      <c r="X1325" s="26">
        <f t="shared" si="146"/>
        <v>0</v>
      </c>
    </row>
    <row r="1326" spans="1:24">
      <c r="A1326" s="27" t="s">
        <v>4034</v>
      </c>
      <c r="B1326" s="27">
        <v>0.93</v>
      </c>
      <c r="C1326" s="27">
        <v>3.05</v>
      </c>
      <c r="D1326" s="27">
        <v>14.1200006008148</v>
      </c>
      <c r="E1326" s="163" t="s">
        <v>5467</v>
      </c>
      <c r="F1326" s="28" t="s">
        <v>2633</v>
      </c>
      <c r="G1326" s="29" t="s">
        <v>2631</v>
      </c>
      <c r="H1326" s="9" t="s">
        <v>8</v>
      </c>
      <c r="I1326" s="9">
        <v>3</v>
      </c>
      <c r="J1326" s="27">
        <v>1.07</v>
      </c>
      <c r="K1326" s="27"/>
      <c r="L1326" s="27"/>
      <c r="M1326" s="27"/>
      <c r="N1326" s="27" t="e">
        <f t="shared" si="141"/>
        <v>#DIV/0!</v>
      </c>
      <c r="O1326" s="9">
        <v>3</v>
      </c>
      <c r="P1326" s="9"/>
      <c r="Q1326" s="9"/>
      <c r="R1326" s="9"/>
      <c r="S1326" s="26">
        <f t="shared" si="147"/>
        <v>0</v>
      </c>
      <c r="T1326" s="26">
        <f t="shared" si="142"/>
        <v>0</v>
      </c>
      <c r="U1326" s="26">
        <f t="shared" si="143"/>
        <v>0</v>
      </c>
      <c r="V1326" s="26">
        <f t="shared" si="144"/>
        <v>0</v>
      </c>
      <c r="W1326" s="26">
        <f t="shared" si="145"/>
        <v>0</v>
      </c>
      <c r="X1326" s="26">
        <f t="shared" si="146"/>
        <v>0</v>
      </c>
    </row>
    <row r="1327" spans="1:24">
      <c r="A1327" s="27" t="s">
        <v>4035</v>
      </c>
      <c r="B1327" s="27">
        <v>0.93</v>
      </c>
      <c r="C1327" s="27">
        <v>0.93</v>
      </c>
      <c r="D1327" s="27">
        <v>8.5819996893405897</v>
      </c>
      <c r="E1327" s="163" t="s">
        <v>5468</v>
      </c>
      <c r="F1327" s="28" t="s">
        <v>2632</v>
      </c>
      <c r="G1327" s="29" t="s">
        <v>824</v>
      </c>
      <c r="H1327" s="9" t="s">
        <v>8</v>
      </c>
      <c r="I1327" s="9">
        <v>1</v>
      </c>
      <c r="J1327" s="27"/>
      <c r="K1327" s="27">
        <v>0.86</v>
      </c>
      <c r="L1327" s="27"/>
      <c r="M1327" s="27"/>
      <c r="N1327" s="27" t="e">
        <f t="shared" si="141"/>
        <v>#DIV/0!</v>
      </c>
      <c r="O1327" s="9"/>
      <c r="P1327" s="9">
        <v>1</v>
      </c>
      <c r="Q1327" s="9"/>
      <c r="R1327" s="9"/>
      <c r="S1327" s="26">
        <f t="shared" si="147"/>
        <v>0</v>
      </c>
      <c r="T1327" s="26">
        <f t="shared" si="142"/>
        <v>0</v>
      </c>
      <c r="U1327" s="26">
        <f t="shared" si="143"/>
        <v>0</v>
      </c>
      <c r="V1327" s="26">
        <f t="shared" si="144"/>
        <v>0</v>
      </c>
      <c r="W1327" s="26">
        <f t="shared" si="145"/>
        <v>0</v>
      </c>
      <c r="X1327" s="26">
        <f t="shared" si="146"/>
        <v>0</v>
      </c>
    </row>
    <row r="1328" spans="1:24">
      <c r="A1328" s="27" t="s">
        <v>4036</v>
      </c>
      <c r="B1328" s="27">
        <v>0.92</v>
      </c>
      <c r="C1328" s="27">
        <v>9.98</v>
      </c>
      <c r="D1328" s="27">
        <v>17.560000717639898</v>
      </c>
      <c r="E1328" s="163" t="s">
        <v>5469</v>
      </c>
      <c r="F1328" s="28" t="s">
        <v>2066</v>
      </c>
      <c r="G1328" s="29" t="s">
        <v>145</v>
      </c>
      <c r="H1328" s="9" t="s">
        <v>8</v>
      </c>
      <c r="I1328" s="9">
        <v>5</v>
      </c>
      <c r="J1328" s="27"/>
      <c r="K1328" s="27">
        <v>1.28</v>
      </c>
      <c r="L1328" s="27"/>
      <c r="M1328" s="27">
        <v>0.64</v>
      </c>
      <c r="N1328" s="27">
        <f t="shared" si="141"/>
        <v>2</v>
      </c>
      <c r="O1328" s="9"/>
      <c r="P1328" s="9">
        <v>4</v>
      </c>
      <c r="Q1328" s="9"/>
      <c r="R1328" s="9">
        <v>1</v>
      </c>
      <c r="S1328" s="26">
        <f t="shared" si="147"/>
        <v>0</v>
      </c>
      <c r="T1328" s="26">
        <f t="shared" si="142"/>
        <v>0</v>
      </c>
      <c r="U1328" s="26">
        <f t="shared" si="143"/>
        <v>0</v>
      </c>
      <c r="V1328" s="26">
        <f t="shared" si="144"/>
        <v>0</v>
      </c>
      <c r="W1328" s="26">
        <f t="shared" si="145"/>
        <v>0</v>
      </c>
      <c r="X1328" s="26">
        <f t="shared" si="146"/>
        <v>0</v>
      </c>
    </row>
    <row r="1329" spans="1:24">
      <c r="A1329" s="27" t="s">
        <v>4037</v>
      </c>
      <c r="B1329" s="27">
        <v>0.91</v>
      </c>
      <c r="C1329" s="27">
        <v>0.91</v>
      </c>
      <c r="D1329" s="27">
        <v>8.5529997944831795</v>
      </c>
      <c r="E1329" s="163" t="s">
        <v>5470</v>
      </c>
      <c r="F1329" s="28" t="s">
        <v>2635</v>
      </c>
      <c r="G1329" s="29" t="s">
        <v>2636</v>
      </c>
      <c r="H1329" s="9" t="s">
        <v>8</v>
      </c>
      <c r="I1329" s="9">
        <v>1</v>
      </c>
      <c r="J1329" s="27">
        <v>1.05</v>
      </c>
      <c r="K1329" s="27"/>
      <c r="L1329" s="27"/>
      <c r="M1329" s="27"/>
      <c r="N1329" s="27" t="e">
        <f t="shared" si="141"/>
        <v>#DIV/0!</v>
      </c>
      <c r="O1329" s="9">
        <v>1</v>
      </c>
      <c r="P1329" s="9"/>
      <c r="Q1329" s="9"/>
      <c r="R1329" s="9"/>
      <c r="S1329" s="26">
        <f t="shared" si="147"/>
        <v>0</v>
      </c>
      <c r="T1329" s="26">
        <f t="shared" si="142"/>
        <v>0</v>
      </c>
      <c r="U1329" s="26">
        <f t="shared" si="143"/>
        <v>0</v>
      </c>
      <c r="V1329" s="26">
        <f t="shared" si="144"/>
        <v>0</v>
      </c>
      <c r="W1329" s="26">
        <f t="shared" si="145"/>
        <v>0</v>
      </c>
      <c r="X1329" s="26">
        <f t="shared" si="146"/>
        <v>0</v>
      </c>
    </row>
    <row r="1330" spans="1:24" s="15" customFormat="1">
      <c r="A1330" s="27" t="s">
        <v>4038</v>
      </c>
      <c r="B1330" s="27">
        <v>0.9</v>
      </c>
      <c r="C1330" s="27">
        <v>0.9</v>
      </c>
      <c r="D1330" s="27">
        <v>0.42179999873042101</v>
      </c>
      <c r="E1330" s="163" t="s">
        <v>5471</v>
      </c>
      <c r="F1330" s="28" t="s">
        <v>2695</v>
      </c>
      <c r="G1330" s="29" t="s">
        <v>825</v>
      </c>
      <c r="H1330" s="9" t="s">
        <v>8</v>
      </c>
      <c r="I1330" s="9">
        <v>1</v>
      </c>
      <c r="J1330" s="27">
        <v>1.04</v>
      </c>
      <c r="K1330" s="27"/>
      <c r="L1330" s="27">
        <v>1.1000000000000001</v>
      </c>
      <c r="M1330" s="27"/>
      <c r="N1330" s="27">
        <f t="shared" si="141"/>
        <v>0.94545454545454544</v>
      </c>
      <c r="O1330" s="9">
        <v>1</v>
      </c>
      <c r="P1330" s="9"/>
      <c r="Q1330" s="9">
        <v>1</v>
      </c>
      <c r="R1330" s="9"/>
      <c r="S1330" s="26">
        <f t="shared" si="147"/>
        <v>0</v>
      </c>
      <c r="T1330" s="26">
        <f t="shared" si="142"/>
        <v>0</v>
      </c>
      <c r="U1330" s="26">
        <f t="shared" si="143"/>
        <v>0</v>
      </c>
      <c r="V1330" s="26">
        <f t="shared" si="144"/>
        <v>0</v>
      </c>
      <c r="W1330" s="26">
        <f t="shared" si="145"/>
        <v>0</v>
      </c>
      <c r="X1330" s="26">
        <f t="shared" si="146"/>
        <v>0</v>
      </c>
    </row>
    <row r="1331" spans="1:24">
      <c r="A1331" s="27" t="s">
        <v>4039</v>
      </c>
      <c r="B1331" s="27">
        <v>0.89</v>
      </c>
      <c r="C1331" s="27">
        <v>0.89</v>
      </c>
      <c r="D1331" s="27">
        <v>1.1119999922812001</v>
      </c>
      <c r="E1331" s="163" t="s">
        <v>5472</v>
      </c>
      <c r="F1331" s="28" t="s">
        <v>2696</v>
      </c>
      <c r="G1331" s="29" t="s">
        <v>826</v>
      </c>
      <c r="H1331" s="9" t="s">
        <v>8</v>
      </c>
      <c r="I1331" s="9">
        <v>1</v>
      </c>
      <c r="J1331" s="27"/>
      <c r="K1331" s="27">
        <v>1.27</v>
      </c>
      <c r="L1331" s="27"/>
      <c r="M1331" s="27"/>
      <c r="N1331" s="27" t="e">
        <f t="shared" si="141"/>
        <v>#DIV/0!</v>
      </c>
      <c r="O1331" s="9"/>
      <c r="P1331" s="9">
        <v>1</v>
      </c>
      <c r="Q1331" s="9"/>
      <c r="R1331" s="9"/>
      <c r="S1331" s="26">
        <f t="shared" si="147"/>
        <v>0</v>
      </c>
      <c r="T1331" s="26">
        <f t="shared" si="142"/>
        <v>0</v>
      </c>
      <c r="U1331" s="26">
        <f t="shared" si="143"/>
        <v>0</v>
      </c>
      <c r="V1331" s="26">
        <f t="shared" si="144"/>
        <v>0</v>
      </c>
      <c r="W1331" s="26">
        <f t="shared" si="145"/>
        <v>0</v>
      </c>
      <c r="X1331" s="26">
        <f t="shared" si="146"/>
        <v>0</v>
      </c>
    </row>
    <row r="1332" spans="1:24">
      <c r="A1332" s="27" t="s">
        <v>4040</v>
      </c>
      <c r="B1332" s="27">
        <v>0.87</v>
      </c>
      <c r="C1332" s="27">
        <v>5.4</v>
      </c>
      <c r="D1332" s="27">
        <v>23.4699994325638</v>
      </c>
      <c r="E1332" s="163" t="s">
        <v>5473</v>
      </c>
      <c r="F1332" s="28" t="s">
        <v>2694</v>
      </c>
      <c r="G1332" s="29" t="s">
        <v>2693</v>
      </c>
      <c r="H1332" s="9" t="s">
        <v>8</v>
      </c>
      <c r="I1332" s="9">
        <v>3</v>
      </c>
      <c r="J1332" s="27"/>
      <c r="K1332" s="27">
        <v>1.07</v>
      </c>
      <c r="L1332" s="27"/>
      <c r="M1332" s="27"/>
      <c r="N1332" s="27" t="e">
        <f t="shared" si="141"/>
        <v>#DIV/0!</v>
      </c>
      <c r="O1332" s="9">
        <v>3</v>
      </c>
      <c r="P1332" s="9"/>
      <c r="Q1332" s="9"/>
      <c r="R1332" s="9"/>
      <c r="S1332" s="26">
        <f t="shared" si="147"/>
        <v>0</v>
      </c>
      <c r="T1332" s="26">
        <f t="shared" si="142"/>
        <v>0</v>
      </c>
      <c r="U1332" s="26">
        <f t="shared" si="143"/>
        <v>0</v>
      </c>
      <c r="V1332" s="26">
        <f t="shared" si="144"/>
        <v>0</v>
      </c>
      <c r="W1332" s="26">
        <f t="shared" si="145"/>
        <v>0</v>
      </c>
      <c r="X1332" s="26">
        <f t="shared" si="146"/>
        <v>0</v>
      </c>
    </row>
    <row r="1333" spans="1:24">
      <c r="A1333" s="27" t="s">
        <v>4041</v>
      </c>
      <c r="B1333" s="27">
        <v>0.87</v>
      </c>
      <c r="C1333" s="27">
        <v>4.78</v>
      </c>
      <c r="D1333" s="27">
        <v>11.6800002753735</v>
      </c>
      <c r="E1333" s="163" t="s">
        <v>5475</v>
      </c>
      <c r="F1333" s="28" t="s">
        <v>2692</v>
      </c>
      <c r="G1333" s="29" t="s">
        <v>827</v>
      </c>
      <c r="H1333" s="9" t="s">
        <v>8</v>
      </c>
      <c r="I1333" s="9">
        <v>3</v>
      </c>
      <c r="J1333" s="27"/>
      <c r="K1333" s="27"/>
      <c r="L1333" s="27">
        <v>2.02</v>
      </c>
      <c r="M1333" s="27">
        <v>0.71</v>
      </c>
      <c r="N1333" s="27" t="e">
        <f t="shared" si="141"/>
        <v>#DIV/0!</v>
      </c>
      <c r="O1333" s="9"/>
      <c r="P1333" s="9"/>
      <c r="Q1333" s="9">
        <v>1</v>
      </c>
      <c r="R1333" s="9">
        <v>1</v>
      </c>
      <c r="S1333" s="26">
        <f t="shared" si="147"/>
        <v>0</v>
      </c>
      <c r="T1333" s="26">
        <f t="shared" si="142"/>
        <v>0</v>
      </c>
      <c r="U1333" s="26">
        <f t="shared" si="143"/>
        <v>0</v>
      </c>
      <c r="V1333" s="26">
        <f t="shared" si="144"/>
        <v>0</v>
      </c>
      <c r="W1333" s="26">
        <f t="shared" si="145"/>
        <v>0</v>
      </c>
      <c r="X1333" s="26">
        <f t="shared" si="146"/>
        <v>0</v>
      </c>
    </row>
    <row r="1334" spans="1:24">
      <c r="A1334" s="27" t="s">
        <v>4042</v>
      </c>
      <c r="B1334" s="27">
        <v>0.87</v>
      </c>
      <c r="C1334" s="27">
        <v>0.87</v>
      </c>
      <c r="D1334" s="27">
        <v>15.379999577999101</v>
      </c>
      <c r="E1334" s="163" t="s">
        <v>5474</v>
      </c>
      <c r="F1334" s="28" t="s">
        <v>2691</v>
      </c>
      <c r="G1334" s="29" t="s">
        <v>828</v>
      </c>
      <c r="H1334" s="9" t="s">
        <v>8</v>
      </c>
      <c r="I1334" s="9">
        <v>1</v>
      </c>
      <c r="J1334" s="27"/>
      <c r="K1334" s="27">
        <v>0.79</v>
      </c>
      <c r="L1334" s="27"/>
      <c r="M1334" s="27"/>
      <c r="N1334" s="27" t="e">
        <f t="shared" si="141"/>
        <v>#DIV/0!</v>
      </c>
      <c r="O1334" s="9"/>
      <c r="P1334" s="9">
        <v>1</v>
      </c>
      <c r="Q1334" s="9"/>
      <c r="R1334" s="9"/>
      <c r="S1334" s="26">
        <f t="shared" si="147"/>
        <v>0</v>
      </c>
      <c r="T1334" s="26">
        <f t="shared" si="142"/>
        <v>0</v>
      </c>
      <c r="U1334" s="26">
        <f t="shared" si="143"/>
        <v>0</v>
      </c>
      <c r="V1334" s="26">
        <f t="shared" si="144"/>
        <v>0</v>
      </c>
      <c r="W1334" s="26">
        <f t="shared" si="145"/>
        <v>0</v>
      </c>
      <c r="X1334" s="26">
        <f t="shared" si="146"/>
        <v>0</v>
      </c>
    </row>
    <row r="1335" spans="1:24">
      <c r="A1335" s="27" t="s">
        <v>4043</v>
      </c>
      <c r="B1335" s="27">
        <v>0.86</v>
      </c>
      <c r="C1335" s="27">
        <v>3.06</v>
      </c>
      <c r="D1335" s="27">
        <v>6.1900001019239399</v>
      </c>
      <c r="E1335" s="163" t="s">
        <v>5476</v>
      </c>
      <c r="F1335" s="28" t="s">
        <v>2690</v>
      </c>
      <c r="G1335" s="29" t="s">
        <v>2684</v>
      </c>
      <c r="H1335" s="9" t="s">
        <v>8</v>
      </c>
      <c r="I1335" s="9">
        <v>2</v>
      </c>
      <c r="J1335" s="27"/>
      <c r="K1335" s="27">
        <v>1.08</v>
      </c>
      <c r="L1335" s="27"/>
      <c r="M1335" s="27"/>
      <c r="N1335" s="27" t="e">
        <f t="shared" si="141"/>
        <v>#DIV/0!</v>
      </c>
      <c r="O1335" s="9"/>
      <c r="P1335" s="9">
        <v>2</v>
      </c>
      <c r="Q1335" s="9"/>
      <c r="R1335" s="9"/>
      <c r="S1335" s="26">
        <f t="shared" si="147"/>
        <v>0</v>
      </c>
      <c r="T1335" s="26">
        <f t="shared" si="142"/>
        <v>0</v>
      </c>
      <c r="U1335" s="26">
        <f t="shared" si="143"/>
        <v>0</v>
      </c>
      <c r="V1335" s="26">
        <f t="shared" si="144"/>
        <v>0</v>
      </c>
      <c r="W1335" s="26">
        <f t="shared" si="145"/>
        <v>0</v>
      </c>
      <c r="X1335" s="26">
        <f t="shared" si="146"/>
        <v>0</v>
      </c>
    </row>
    <row r="1336" spans="1:24">
      <c r="A1336" s="27" t="s">
        <v>4044</v>
      </c>
      <c r="B1336" s="27">
        <v>0.85</v>
      </c>
      <c r="C1336" s="27">
        <v>0.85</v>
      </c>
      <c r="D1336" s="27">
        <v>0.42829997837543499</v>
      </c>
      <c r="E1336" s="163" t="s">
        <v>5477</v>
      </c>
      <c r="F1336" s="28" t="s">
        <v>2689</v>
      </c>
      <c r="G1336" s="29" t="s">
        <v>829</v>
      </c>
      <c r="H1336" s="9" t="s">
        <v>8</v>
      </c>
      <c r="I1336" s="9">
        <v>1</v>
      </c>
      <c r="J1336" s="27"/>
      <c r="K1336" s="27"/>
      <c r="L1336" s="27"/>
      <c r="M1336" s="27">
        <v>1.35</v>
      </c>
      <c r="N1336" s="27" t="e">
        <f t="shared" si="141"/>
        <v>#DIV/0!</v>
      </c>
      <c r="O1336" s="9"/>
      <c r="P1336" s="9"/>
      <c r="Q1336" s="9"/>
      <c r="R1336" s="9">
        <v>1</v>
      </c>
      <c r="S1336" s="26">
        <f t="shared" si="147"/>
        <v>0</v>
      </c>
      <c r="T1336" s="26">
        <f t="shared" si="142"/>
        <v>0</v>
      </c>
      <c r="U1336" s="26">
        <f t="shared" si="143"/>
        <v>0</v>
      </c>
      <c r="V1336" s="26">
        <f t="shared" si="144"/>
        <v>0</v>
      </c>
      <c r="W1336" s="26">
        <f t="shared" si="145"/>
        <v>0</v>
      </c>
      <c r="X1336" s="26">
        <f t="shared" si="146"/>
        <v>0</v>
      </c>
    </row>
    <row r="1337" spans="1:24">
      <c r="A1337" s="27" t="s">
        <v>4045</v>
      </c>
      <c r="B1337" s="27">
        <v>0.85</v>
      </c>
      <c r="C1337" s="27">
        <v>0.85</v>
      </c>
      <c r="D1337" s="27">
        <v>2.7270000427961301</v>
      </c>
      <c r="E1337" s="163" t="s">
        <v>5478</v>
      </c>
      <c r="F1337" s="28" t="s">
        <v>2688</v>
      </c>
      <c r="G1337" s="29" t="s">
        <v>830</v>
      </c>
      <c r="H1337" s="9" t="s">
        <v>8</v>
      </c>
      <c r="I1337" s="9">
        <v>1</v>
      </c>
      <c r="J1337" s="27"/>
      <c r="K1337" s="27"/>
      <c r="L1337" s="27"/>
      <c r="M1337" s="27">
        <v>0.71</v>
      </c>
      <c r="N1337" s="27" t="e">
        <f t="shared" si="141"/>
        <v>#DIV/0!</v>
      </c>
      <c r="O1337" s="9"/>
      <c r="P1337" s="9"/>
      <c r="Q1337" s="9"/>
      <c r="R1337" s="9">
        <v>1</v>
      </c>
      <c r="S1337" s="26">
        <f t="shared" si="147"/>
        <v>0</v>
      </c>
      <c r="T1337" s="26">
        <f t="shared" si="142"/>
        <v>0</v>
      </c>
      <c r="U1337" s="26">
        <f t="shared" si="143"/>
        <v>0</v>
      </c>
      <c r="V1337" s="26">
        <f t="shared" si="144"/>
        <v>0</v>
      </c>
      <c r="W1337" s="26">
        <f t="shared" si="145"/>
        <v>0</v>
      </c>
      <c r="X1337" s="26">
        <f t="shared" si="146"/>
        <v>0</v>
      </c>
    </row>
    <row r="1338" spans="1:24">
      <c r="A1338" s="27" t="s">
        <v>4046</v>
      </c>
      <c r="B1338" s="27">
        <v>0.83</v>
      </c>
      <c r="C1338" s="27">
        <v>0.83</v>
      </c>
      <c r="D1338" s="27">
        <v>3.1750001013279001</v>
      </c>
      <c r="E1338" s="163" t="s">
        <v>5479</v>
      </c>
      <c r="F1338" s="28" t="s">
        <v>2687</v>
      </c>
      <c r="G1338" s="29" t="s">
        <v>831</v>
      </c>
      <c r="H1338" s="9" t="s">
        <v>8</v>
      </c>
      <c r="I1338" s="9">
        <v>1</v>
      </c>
      <c r="J1338" s="27"/>
      <c r="K1338" s="27"/>
      <c r="L1338" s="27">
        <v>0.89</v>
      </c>
      <c r="M1338" s="27"/>
      <c r="N1338" s="27" t="e">
        <f t="shared" si="141"/>
        <v>#DIV/0!</v>
      </c>
      <c r="O1338" s="9"/>
      <c r="P1338" s="9"/>
      <c r="Q1338" s="9">
        <v>1</v>
      </c>
      <c r="R1338" s="9"/>
      <c r="S1338" s="26">
        <f t="shared" si="147"/>
        <v>0</v>
      </c>
      <c r="T1338" s="26">
        <f t="shared" si="142"/>
        <v>0</v>
      </c>
      <c r="U1338" s="26">
        <f t="shared" si="143"/>
        <v>0</v>
      </c>
      <c r="V1338" s="26">
        <f t="shared" si="144"/>
        <v>0</v>
      </c>
      <c r="W1338" s="26">
        <f t="shared" si="145"/>
        <v>0</v>
      </c>
      <c r="X1338" s="26">
        <f t="shared" si="146"/>
        <v>0</v>
      </c>
    </row>
    <row r="1339" spans="1:24">
      <c r="A1339" s="27" t="s">
        <v>4047</v>
      </c>
      <c r="B1339" s="27">
        <v>0.83</v>
      </c>
      <c r="C1339" s="27">
        <v>0.83</v>
      </c>
      <c r="D1339" s="27">
        <v>2.12500002235174</v>
      </c>
      <c r="E1339" s="163" t="s">
        <v>5480</v>
      </c>
      <c r="F1339" s="28" t="s">
        <v>2686</v>
      </c>
      <c r="G1339" s="29" t="s">
        <v>832</v>
      </c>
      <c r="H1339" s="9" t="s">
        <v>8</v>
      </c>
      <c r="I1339" s="9">
        <v>1</v>
      </c>
      <c r="J1339" s="27"/>
      <c r="K1339" s="27"/>
      <c r="L1339" s="27">
        <v>0.88</v>
      </c>
      <c r="M1339" s="27"/>
      <c r="N1339" s="27" t="e">
        <f t="shared" si="141"/>
        <v>#DIV/0!</v>
      </c>
      <c r="O1339" s="9"/>
      <c r="P1339" s="9"/>
      <c r="Q1339" s="9">
        <v>1</v>
      </c>
      <c r="R1339" s="9"/>
      <c r="S1339" s="26">
        <f t="shared" si="147"/>
        <v>0</v>
      </c>
      <c r="T1339" s="26">
        <f t="shared" si="142"/>
        <v>0</v>
      </c>
      <c r="U1339" s="26">
        <f t="shared" si="143"/>
        <v>0</v>
      </c>
      <c r="V1339" s="26">
        <f t="shared" si="144"/>
        <v>0</v>
      </c>
      <c r="W1339" s="26">
        <f t="shared" si="145"/>
        <v>0</v>
      </c>
      <c r="X1339" s="26">
        <f t="shared" si="146"/>
        <v>0</v>
      </c>
    </row>
    <row r="1340" spans="1:24">
      <c r="A1340" s="27" t="s">
        <v>4048</v>
      </c>
      <c r="B1340" s="27">
        <v>0.83</v>
      </c>
      <c r="C1340" s="27">
        <v>0.83</v>
      </c>
      <c r="D1340" s="27">
        <v>11.2099997699261</v>
      </c>
      <c r="E1340" s="163" t="s">
        <v>5481</v>
      </c>
      <c r="F1340" s="28" t="s">
        <v>2685</v>
      </c>
      <c r="G1340" s="29" t="s">
        <v>833</v>
      </c>
      <c r="H1340" s="9" t="s">
        <v>8</v>
      </c>
      <c r="I1340" s="9">
        <v>1</v>
      </c>
      <c r="J1340" s="27"/>
      <c r="K1340" s="27"/>
      <c r="L1340" s="27">
        <v>0.88</v>
      </c>
      <c r="M1340" s="27"/>
      <c r="N1340" s="27" t="e">
        <f t="shared" si="141"/>
        <v>#DIV/0!</v>
      </c>
      <c r="O1340" s="9"/>
      <c r="P1340" s="9"/>
      <c r="Q1340" s="9">
        <v>1</v>
      </c>
      <c r="R1340" s="9"/>
      <c r="S1340" s="26">
        <f t="shared" si="147"/>
        <v>0</v>
      </c>
      <c r="T1340" s="26">
        <f t="shared" si="142"/>
        <v>0</v>
      </c>
      <c r="U1340" s="26">
        <f t="shared" si="143"/>
        <v>0</v>
      </c>
      <c r="V1340" s="26">
        <f t="shared" si="144"/>
        <v>0</v>
      </c>
      <c r="W1340" s="26">
        <f t="shared" si="145"/>
        <v>0</v>
      </c>
      <c r="X1340" s="26">
        <f t="shared" si="146"/>
        <v>0</v>
      </c>
    </row>
    <row r="1341" spans="1:24">
      <c r="A1341" s="27" t="s">
        <v>4049</v>
      </c>
      <c r="B1341" s="27">
        <v>0.82</v>
      </c>
      <c r="C1341" s="27">
        <v>0.82</v>
      </c>
      <c r="D1341" s="27">
        <v>1.0010000318288801</v>
      </c>
      <c r="E1341" s="163" t="s">
        <v>5482</v>
      </c>
      <c r="F1341" s="28" t="s">
        <v>2681</v>
      </c>
      <c r="G1341" s="29" t="s">
        <v>2682</v>
      </c>
      <c r="H1341" s="9" t="s">
        <v>8</v>
      </c>
      <c r="I1341" s="9">
        <v>1</v>
      </c>
      <c r="J1341" s="27">
        <v>0.96</v>
      </c>
      <c r="K1341" s="27"/>
      <c r="L1341" s="27"/>
      <c r="M1341" s="27"/>
      <c r="N1341" s="27" t="e">
        <f t="shared" si="141"/>
        <v>#DIV/0!</v>
      </c>
      <c r="O1341" s="9">
        <v>1</v>
      </c>
      <c r="P1341" s="9"/>
      <c r="Q1341" s="9"/>
      <c r="R1341" s="9"/>
      <c r="S1341" s="26">
        <f t="shared" si="147"/>
        <v>0</v>
      </c>
      <c r="T1341" s="26">
        <f t="shared" si="142"/>
        <v>0</v>
      </c>
      <c r="U1341" s="26">
        <f t="shared" si="143"/>
        <v>0</v>
      </c>
      <c r="V1341" s="26">
        <f t="shared" si="144"/>
        <v>0</v>
      </c>
      <c r="W1341" s="26">
        <f t="shared" si="145"/>
        <v>0</v>
      </c>
      <c r="X1341" s="26">
        <f t="shared" si="146"/>
        <v>0</v>
      </c>
    </row>
    <row r="1342" spans="1:24">
      <c r="A1342" s="27" t="s">
        <v>4050</v>
      </c>
      <c r="B1342" s="27">
        <v>0.81</v>
      </c>
      <c r="C1342" s="27">
        <v>0.81</v>
      </c>
      <c r="D1342" s="27">
        <v>1.9840000197291401</v>
      </c>
      <c r="E1342" s="163" t="s">
        <v>5483</v>
      </c>
      <c r="F1342" s="28" t="s">
        <v>2697</v>
      </c>
      <c r="G1342" s="29" t="s">
        <v>834</v>
      </c>
      <c r="H1342" s="9" t="s">
        <v>8</v>
      </c>
      <c r="I1342" s="9">
        <v>1</v>
      </c>
      <c r="J1342" s="27">
        <v>0.95</v>
      </c>
      <c r="K1342" s="27"/>
      <c r="L1342" s="27"/>
      <c r="M1342" s="27"/>
      <c r="N1342" s="27" t="e">
        <f t="shared" si="141"/>
        <v>#DIV/0!</v>
      </c>
      <c r="O1342" s="9">
        <v>1</v>
      </c>
      <c r="P1342" s="9"/>
      <c r="Q1342" s="9"/>
      <c r="R1342" s="9"/>
      <c r="S1342" s="26">
        <f t="shared" si="147"/>
        <v>0</v>
      </c>
      <c r="T1342" s="26">
        <f t="shared" si="142"/>
        <v>0</v>
      </c>
      <c r="U1342" s="26">
        <f t="shared" si="143"/>
        <v>0</v>
      </c>
      <c r="V1342" s="26">
        <f t="shared" si="144"/>
        <v>0</v>
      </c>
      <c r="W1342" s="26">
        <f t="shared" si="145"/>
        <v>0</v>
      </c>
      <c r="X1342" s="26">
        <f t="shared" si="146"/>
        <v>0</v>
      </c>
    </row>
    <row r="1343" spans="1:24">
      <c r="A1343" s="27" t="s">
        <v>4051</v>
      </c>
      <c r="B1343" s="27">
        <v>0.8</v>
      </c>
      <c r="C1343" s="27">
        <v>0.8</v>
      </c>
      <c r="D1343" s="27">
        <v>5.55600002408028</v>
      </c>
      <c r="E1343" s="163" t="s">
        <v>5484</v>
      </c>
      <c r="F1343" s="28" t="s">
        <v>2680</v>
      </c>
      <c r="G1343" s="29" t="s">
        <v>835</v>
      </c>
      <c r="H1343" s="9" t="s">
        <v>8</v>
      </c>
      <c r="I1343" s="9">
        <v>1</v>
      </c>
      <c r="J1343" s="27"/>
      <c r="K1343" s="27">
        <v>1.8</v>
      </c>
      <c r="L1343" s="27"/>
      <c r="M1343" s="27"/>
      <c r="N1343" s="27" t="e">
        <f t="shared" si="141"/>
        <v>#DIV/0!</v>
      </c>
      <c r="O1343" s="9"/>
      <c r="P1343" s="9">
        <v>1</v>
      </c>
      <c r="Q1343" s="9"/>
      <c r="R1343" s="9"/>
      <c r="S1343" s="26">
        <f t="shared" si="147"/>
        <v>0</v>
      </c>
      <c r="T1343" s="26">
        <f t="shared" si="142"/>
        <v>0</v>
      </c>
      <c r="U1343" s="26">
        <f t="shared" si="143"/>
        <v>0</v>
      </c>
      <c r="V1343" s="26">
        <f t="shared" si="144"/>
        <v>0</v>
      </c>
      <c r="W1343" s="26">
        <f t="shared" si="145"/>
        <v>0</v>
      </c>
      <c r="X1343" s="26">
        <f t="shared" si="146"/>
        <v>0</v>
      </c>
    </row>
    <row r="1344" spans="1:24">
      <c r="A1344" s="27" t="s">
        <v>4052</v>
      </c>
      <c r="B1344" s="27">
        <v>0.8</v>
      </c>
      <c r="C1344" s="27">
        <v>0.8</v>
      </c>
      <c r="D1344" s="27">
        <v>5.4669998586177799</v>
      </c>
      <c r="E1344" s="163" t="s">
        <v>5485</v>
      </c>
      <c r="F1344" s="28" t="s">
        <v>2698</v>
      </c>
      <c r="G1344" s="29" t="s">
        <v>836</v>
      </c>
      <c r="H1344" s="9" t="s">
        <v>8</v>
      </c>
      <c r="I1344" s="9">
        <v>1</v>
      </c>
      <c r="J1344" s="27"/>
      <c r="K1344" s="27">
        <v>1</v>
      </c>
      <c r="L1344" s="27"/>
      <c r="M1344" s="27"/>
      <c r="N1344" s="27" t="e">
        <f t="shared" si="141"/>
        <v>#DIV/0!</v>
      </c>
      <c r="O1344" s="9"/>
      <c r="P1344" s="9">
        <v>1</v>
      </c>
      <c r="Q1344" s="9"/>
      <c r="R1344" s="9"/>
      <c r="S1344" s="26">
        <f t="shared" si="147"/>
        <v>0</v>
      </c>
      <c r="T1344" s="26">
        <f t="shared" si="142"/>
        <v>0</v>
      </c>
      <c r="U1344" s="26">
        <f t="shared" si="143"/>
        <v>0</v>
      </c>
      <c r="V1344" s="26">
        <f t="shared" si="144"/>
        <v>0</v>
      </c>
      <c r="W1344" s="26">
        <f t="shared" si="145"/>
        <v>0</v>
      </c>
      <c r="X1344" s="26">
        <f t="shared" si="146"/>
        <v>0</v>
      </c>
    </row>
    <row r="1345" spans="1:24">
      <c r="A1345" s="27" t="s">
        <v>4053</v>
      </c>
      <c r="B1345" s="27">
        <v>0.8</v>
      </c>
      <c r="C1345" s="27">
        <v>0.8</v>
      </c>
      <c r="D1345" s="27">
        <v>1.7109999433159799</v>
      </c>
      <c r="E1345" s="163" t="s">
        <v>5486</v>
      </c>
      <c r="F1345" s="28" t="s">
        <v>2678</v>
      </c>
      <c r="G1345" s="29" t="s">
        <v>837</v>
      </c>
      <c r="H1345" s="9" t="s">
        <v>8</v>
      </c>
      <c r="I1345" s="9">
        <v>1</v>
      </c>
      <c r="J1345" s="27">
        <v>0.94</v>
      </c>
      <c r="K1345" s="27"/>
      <c r="L1345" s="27"/>
      <c r="M1345" s="27"/>
      <c r="N1345" s="27" t="e">
        <f t="shared" si="141"/>
        <v>#DIV/0!</v>
      </c>
      <c r="O1345" s="9">
        <v>1</v>
      </c>
      <c r="P1345" s="9"/>
      <c r="Q1345" s="9"/>
      <c r="R1345" s="9"/>
      <c r="S1345" s="26">
        <f t="shared" si="147"/>
        <v>0</v>
      </c>
      <c r="T1345" s="26">
        <f t="shared" si="142"/>
        <v>0</v>
      </c>
      <c r="U1345" s="26">
        <f t="shared" si="143"/>
        <v>0</v>
      </c>
      <c r="V1345" s="26">
        <f t="shared" si="144"/>
        <v>0</v>
      </c>
      <c r="W1345" s="26">
        <f t="shared" si="145"/>
        <v>0</v>
      </c>
      <c r="X1345" s="26">
        <f t="shared" si="146"/>
        <v>0</v>
      </c>
    </row>
    <row r="1346" spans="1:24">
      <c r="A1346" s="27" t="s">
        <v>4054</v>
      </c>
      <c r="B1346" s="27">
        <v>0.79</v>
      </c>
      <c r="C1346" s="27">
        <v>3.03</v>
      </c>
      <c r="D1346" s="27">
        <v>9.7869999706745094</v>
      </c>
      <c r="E1346" s="163" t="s">
        <v>5487</v>
      </c>
      <c r="F1346" s="28" t="s">
        <v>2679</v>
      </c>
      <c r="G1346" s="29" t="s">
        <v>838</v>
      </c>
      <c r="H1346" s="9" t="s">
        <v>8</v>
      </c>
      <c r="I1346" s="9">
        <v>2</v>
      </c>
      <c r="J1346" s="27"/>
      <c r="K1346" s="27"/>
      <c r="L1346" s="116"/>
      <c r="M1346" s="116">
        <v>0.79</v>
      </c>
      <c r="N1346" s="27" t="e">
        <f t="shared" si="141"/>
        <v>#DIV/0!</v>
      </c>
      <c r="O1346" s="9"/>
      <c r="P1346" s="9"/>
      <c r="Q1346" s="115"/>
      <c r="R1346" s="115">
        <v>1</v>
      </c>
      <c r="S1346" s="26">
        <f t="shared" si="147"/>
        <v>0</v>
      </c>
      <c r="T1346" s="26">
        <f t="shared" si="142"/>
        <v>0</v>
      </c>
      <c r="U1346" s="26">
        <f t="shared" si="143"/>
        <v>0</v>
      </c>
      <c r="V1346" s="26">
        <f t="shared" si="144"/>
        <v>0</v>
      </c>
      <c r="W1346" s="26">
        <f t="shared" si="145"/>
        <v>0</v>
      </c>
      <c r="X1346" s="26">
        <f t="shared" si="146"/>
        <v>0</v>
      </c>
    </row>
    <row r="1347" spans="1:24">
      <c r="A1347" s="27" t="s">
        <v>4055</v>
      </c>
      <c r="B1347" s="27">
        <v>0.78</v>
      </c>
      <c r="C1347" s="27">
        <v>0.78</v>
      </c>
      <c r="D1347" s="27">
        <v>4.3820001184940303</v>
      </c>
      <c r="E1347" s="163" t="s">
        <v>5488</v>
      </c>
      <c r="F1347" s="28" t="s">
        <v>2677</v>
      </c>
      <c r="G1347" s="29" t="s">
        <v>2683</v>
      </c>
      <c r="H1347" s="9" t="s">
        <v>8</v>
      </c>
      <c r="I1347" s="9">
        <v>1</v>
      </c>
      <c r="J1347" s="27"/>
      <c r="K1347" s="27">
        <v>0.97</v>
      </c>
      <c r="L1347" s="27"/>
      <c r="M1347" s="27"/>
      <c r="N1347" s="27" t="e">
        <f t="shared" ref="N1347:N1389" si="148">AVERAGE(J1347:K1347)/AVERAGE(L1347:M1347)</f>
        <v>#DIV/0!</v>
      </c>
      <c r="O1347" s="9"/>
      <c r="P1347" s="9"/>
      <c r="Q1347" s="9"/>
      <c r="R1347" s="9"/>
      <c r="S1347" s="26">
        <f t="shared" si="147"/>
        <v>0</v>
      </c>
      <c r="T1347" s="26">
        <f t="shared" ref="T1347:T1389" si="149">COUNTIFS(L1347,"&gt;3.99",M1347,"&gt;3.99",J1347,"",K1347,"")</f>
        <v>0</v>
      </c>
      <c r="U1347" s="26">
        <f t="shared" ref="U1347:U1389" si="150">COUNTIF(S1347:T1347,"1")</f>
        <v>0</v>
      </c>
      <c r="V1347" s="26">
        <f t="shared" ref="V1347:V1389" si="151">COUNTIFS(J1347,"&gt;3.99",K1347,"&gt;3.99",N1347,"&gt;1.999")</f>
        <v>0</v>
      </c>
      <c r="W1347" s="26">
        <f t="shared" ref="W1347:W1389" si="152">COUNTIFS(J1347,"&gt;3.99",K1347,"&gt;3.99",L1347,"",M1347,"")</f>
        <v>0</v>
      </c>
      <c r="X1347" s="26">
        <f t="shared" ref="X1347:X1389" si="153">COUNTIF(V1347:W1347,"1")</f>
        <v>0</v>
      </c>
    </row>
    <row r="1348" spans="1:24">
      <c r="A1348" s="27" t="s">
        <v>4056</v>
      </c>
      <c r="B1348" s="27">
        <v>0.76</v>
      </c>
      <c r="C1348" s="27">
        <v>1.3</v>
      </c>
      <c r="D1348" s="27">
        <v>4.90599982440472</v>
      </c>
      <c r="E1348" s="163" t="s">
        <v>5489</v>
      </c>
      <c r="F1348" s="28" t="s">
        <v>2675</v>
      </c>
      <c r="G1348" s="29" t="s">
        <v>839</v>
      </c>
      <c r="H1348" s="9" t="s">
        <v>8</v>
      </c>
      <c r="I1348" s="9">
        <v>2</v>
      </c>
      <c r="J1348" s="27">
        <v>1.85</v>
      </c>
      <c r="K1348" s="27"/>
      <c r="L1348" s="27"/>
      <c r="M1348" s="27"/>
      <c r="N1348" s="27" t="e">
        <f t="shared" si="148"/>
        <v>#DIV/0!</v>
      </c>
      <c r="O1348" s="9">
        <v>2</v>
      </c>
      <c r="P1348" s="9"/>
      <c r="Q1348" s="9"/>
      <c r="R1348" s="9"/>
      <c r="S1348" s="26">
        <f t="shared" si="147"/>
        <v>0</v>
      </c>
      <c r="T1348" s="26">
        <f t="shared" si="149"/>
        <v>0</v>
      </c>
      <c r="U1348" s="26">
        <f t="shared" si="150"/>
        <v>0</v>
      </c>
      <c r="V1348" s="26">
        <f t="shared" si="151"/>
        <v>0</v>
      </c>
      <c r="W1348" s="26">
        <f t="shared" si="152"/>
        <v>0</v>
      </c>
      <c r="X1348" s="26">
        <f t="shared" si="153"/>
        <v>0</v>
      </c>
    </row>
    <row r="1349" spans="1:24">
      <c r="A1349" s="27" t="s">
        <v>4057</v>
      </c>
      <c r="B1349" s="27">
        <v>0.76</v>
      </c>
      <c r="C1349" s="27">
        <v>0.76</v>
      </c>
      <c r="D1349" s="27">
        <v>6.5269999206066096</v>
      </c>
      <c r="E1349" s="163" t="s">
        <v>5490</v>
      </c>
      <c r="F1349" s="28" t="s">
        <v>2676</v>
      </c>
      <c r="G1349" s="29" t="s">
        <v>840</v>
      </c>
      <c r="H1349" s="9" t="s">
        <v>8</v>
      </c>
      <c r="I1349" s="9">
        <v>1</v>
      </c>
      <c r="J1349" s="27"/>
      <c r="K1349" s="27">
        <v>0.82</v>
      </c>
      <c r="L1349" s="27"/>
      <c r="M1349" s="27"/>
      <c r="N1349" s="27" t="e">
        <f t="shared" si="148"/>
        <v>#DIV/0!</v>
      </c>
      <c r="O1349" s="9"/>
      <c r="P1349" s="9">
        <v>1</v>
      </c>
      <c r="Q1349" s="9"/>
      <c r="R1349" s="9"/>
      <c r="S1349" s="26">
        <f t="shared" si="147"/>
        <v>0</v>
      </c>
      <c r="T1349" s="26">
        <f t="shared" si="149"/>
        <v>0</v>
      </c>
      <c r="U1349" s="26">
        <f t="shared" si="150"/>
        <v>0</v>
      </c>
      <c r="V1349" s="26">
        <f t="shared" si="151"/>
        <v>0</v>
      </c>
      <c r="W1349" s="26">
        <f t="shared" si="152"/>
        <v>0</v>
      </c>
      <c r="X1349" s="26">
        <f t="shared" si="153"/>
        <v>0</v>
      </c>
    </row>
    <row r="1350" spans="1:24">
      <c r="A1350" s="27" t="s">
        <v>4058</v>
      </c>
      <c r="B1350" s="27">
        <v>0.76</v>
      </c>
      <c r="C1350" s="27">
        <v>0.76</v>
      </c>
      <c r="D1350" s="27">
        <v>3.0770000070333499</v>
      </c>
      <c r="E1350" s="163" t="s">
        <v>5492</v>
      </c>
      <c r="F1350" s="28" t="s">
        <v>2674</v>
      </c>
      <c r="G1350" s="29" t="s">
        <v>2673</v>
      </c>
      <c r="H1350" s="9" t="s">
        <v>8</v>
      </c>
      <c r="I1350" s="9">
        <v>1</v>
      </c>
      <c r="J1350" s="27"/>
      <c r="K1350" s="27"/>
      <c r="L1350" s="27">
        <v>0.8</v>
      </c>
      <c r="M1350" s="27"/>
      <c r="N1350" s="27" t="e">
        <f t="shared" si="148"/>
        <v>#DIV/0!</v>
      </c>
      <c r="O1350" s="9"/>
      <c r="P1350" s="9"/>
      <c r="Q1350" s="9">
        <v>1</v>
      </c>
      <c r="R1350" s="9"/>
      <c r="S1350" s="26">
        <f t="shared" si="147"/>
        <v>0</v>
      </c>
      <c r="T1350" s="26">
        <f t="shared" si="149"/>
        <v>0</v>
      </c>
      <c r="U1350" s="26">
        <f t="shared" si="150"/>
        <v>0</v>
      </c>
      <c r="V1350" s="26">
        <f t="shared" si="151"/>
        <v>0</v>
      </c>
      <c r="W1350" s="26">
        <f t="shared" si="152"/>
        <v>0</v>
      </c>
      <c r="X1350" s="26">
        <f t="shared" si="153"/>
        <v>0</v>
      </c>
    </row>
    <row r="1351" spans="1:24">
      <c r="A1351" s="27" t="s">
        <v>4059</v>
      </c>
      <c r="B1351" s="27">
        <v>0.76</v>
      </c>
      <c r="C1351" s="27">
        <v>0.76</v>
      </c>
      <c r="D1351" s="27">
        <v>5.0930000841617602</v>
      </c>
      <c r="E1351" s="163" t="s">
        <v>5491</v>
      </c>
      <c r="F1351" s="28" t="s">
        <v>2671</v>
      </c>
      <c r="G1351" s="29" t="s">
        <v>2672</v>
      </c>
      <c r="H1351" s="9" t="s">
        <v>8</v>
      </c>
      <c r="I1351" s="9">
        <v>1</v>
      </c>
      <c r="J1351" s="27"/>
      <c r="K1351" s="27">
        <v>0.53</v>
      </c>
      <c r="L1351" s="27"/>
      <c r="M1351" s="27"/>
      <c r="N1351" s="27" t="e">
        <f t="shared" si="148"/>
        <v>#DIV/0!</v>
      </c>
      <c r="O1351" s="9"/>
      <c r="P1351" s="9">
        <v>1</v>
      </c>
      <c r="Q1351" s="9"/>
      <c r="R1351" s="9"/>
      <c r="S1351" s="26">
        <f t="shared" si="147"/>
        <v>0</v>
      </c>
      <c r="T1351" s="26">
        <f t="shared" si="149"/>
        <v>0</v>
      </c>
      <c r="U1351" s="26">
        <f t="shared" si="150"/>
        <v>0</v>
      </c>
      <c r="V1351" s="26">
        <f t="shared" si="151"/>
        <v>0</v>
      </c>
      <c r="W1351" s="26">
        <f t="shared" si="152"/>
        <v>0</v>
      </c>
      <c r="X1351" s="26">
        <f t="shared" si="153"/>
        <v>0</v>
      </c>
    </row>
    <row r="1352" spans="1:24">
      <c r="A1352" s="27" t="s">
        <v>4060</v>
      </c>
      <c r="B1352" s="27">
        <v>0.75</v>
      </c>
      <c r="C1352" s="27">
        <v>2.37</v>
      </c>
      <c r="D1352" s="27">
        <v>3.0419999733567198</v>
      </c>
      <c r="E1352" s="163" t="s">
        <v>5493</v>
      </c>
      <c r="F1352" s="28" t="s">
        <v>2670</v>
      </c>
      <c r="G1352" s="29" t="s">
        <v>841</v>
      </c>
      <c r="H1352" s="9" t="s">
        <v>8</v>
      </c>
      <c r="I1352" s="9">
        <v>2</v>
      </c>
      <c r="J1352" s="27">
        <v>0.9</v>
      </c>
      <c r="K1352" s="27"/>
      <c r="L1352" s="27"/>
      <c r="M1352" s="27"/>
      <c r="N1352" s="27" t="e">
        <f t="shared" si="148"/>
        <v>#DIV/0!</v>
      </c>
      <c r="O1352" s="9">
        <v>1</v>
      </c>
      <c r="P1352" s="9"/>
      <c r="Q1352" s="9"/>
      <c r="R1352" s="9"/>
      <c r="S1352" s="26">
        <f t="shared" si="147"/>
        <v>0</v>
      </c>
      <c r="T1352" s="26">
        <f t="shared" si="149"/>
        <v>0</v>
      </c>
      <c r="U1352" s="26">
        <f t="shared" si="150"/>
        <v>0</v>
      </c>
      <c r="V1352" s="26">
        <f t="shared" si="151"/>
        <v>0</v>
      </c>
      <c r="W1352" s="26">
        <f t="shared" si="152"/>
        <v>0</v>
      </c>
      <c r="X1352" s="26">
        <f t="shared" si="153"/>
        <v>0</v>
      </c>
    </row>
    <row r="1353" spans="1:24">
      <c r="A1353" s="27" t="s">
        <v>4061</v>
      </c>
      <c r="B1353" s="27">
        <v>0.75</v>
      </c>
      <c r="C1353" s="27">
        <v>0.75</v>
      </c>
      <c r="D1353" s="27">
        <v>7.7670000493526503</v>
      </c>
      <c r="E1353" s="163" t="s">
        <v>5494</v>
      </c>
      <c r="F1353" s="28" t="s">
        <v>2699</v>
      </c>
      <c r="G1353" s="29" t="s">
        <v>842</v>
      </c>
      <c r="H1353" s="9" t="s">
        <v>8</v>
      </c>
      <c r="I1353" s="9">
        <v>1</v>
      </c>
      <c r="J1353" s="27"/>
      <c r="K1353" s="27"/>
      <c r="L1353" s="27"/>
      <c r="M1353" s="27">
        <v>0.67</v>
      </c>
      <c r="N1353" s="27" t="e">
        <f t="shared" si="148"/>
        <v>#DIV/0!</v>
      </c>
      <c r="O1353" s="9"/>
      <c r="P1353" s="9"/>
      <c r="Q1353" s="9"/>
      <c r="R1353" s="9">
        <v>1</v>
      </c>
      <c r="S1353" s="26">
        <f t="shared" ref="S1353:S1389" si="154">COUNTIFS(L1353,"&gt;3.99",M1353,"&gt;3.99",N1353,"&lt;0.501")</f>
        <v>0</v>
      </c>
      <c r="T1353" s="26">
        <f t="shared" si="149"/>
        <v>0</v>
      </c>
      <c r="U1353" s="26">
        <f t="shared" si="150"/>
        <v>0</v>
      </c>
      <c r="V1353" s="26">
        <f t="shared" si="151"/>
        <v>0</v>
      </c>
      <c r="W1353" s="26">
        <f t="shared" si="152"/>
        <v>0</v>
      </c>
      <c r="X1353" s="26">
        <f t="shared" si="153"/>
        <v>0</v>
      </c>
    </row>
    <row r="1354" spans="1:24">
      <c r="A1354" s="27" t="s">
        <v>4062</v>
      </c>
      <c r="B1354" s="27">
        <v>0.74</v>
      </c>
      <c r="C1354" s="27">
        <v>0.74</v>
      </c>
      <c r="D1354" s="27">
        <v>3.9999999105930302</v>
      </c>
      <c r="E1354" s="163" t="s">
        <v>5495</v>
      </c>
      <c r="F1354" s="28" t="s">
        <v>2669</v>
      </c>
      <c r="G1354" s="29" t="s">
        <v>843</v>
      </c>
      <c r="H1354" s="9" t="s">
        <v>8</v>
      </c>
      <c r="I1354" s="9">
        <v>1</v>
      </c>
      <c r="J1354" s="27"/>
      <c r="K1354" s="27">
        <v>0.67</v>
      </c>
      <c r="L1354" s="27"/>
      <c r="M1354" s="27"/>
      <c r="N1354" s="27" t="e">
        <f t="shared" si="148"/>
        <v>#DIV/0!</v>
      </c>
      <c r="O1354" s="9"/>
      <c r="P1354" s="9">
        <v>1</v>
      </c>
      <c r="Q1354" s="9"/>
      <c r="R1354" s="9"/>
      <c r="S1354" s="26">
        <f t="shared" si="154"/>
        <v>0</v>
      </c>
      <c r="T1354" s="26">
        <f t="shared" si="149"/>
        <v>0</v>
      </c>
      <c r="U1354" s="26">
        <f t="shared" si="150"/>
        <v>0</v>
      </c>
      <c r="V1354" s="26">
        <f t="shared" si="151"/>
        <v>0</v>
      </c>
      <c r="W1354" s="26">
        <f t="shared" si="152"/>
        <v>0</v>
      </c>
      <c r="X1354" s="26">
        <f t="shared" si="153"/>
        <v>0</v>
      </c>
    </row>
    <row r="1355" spans="1:24">
      <c r="A1355" s="27" t="s">
        <v>4063</v>
      </c>
      <c r="B1355" s="27">
        <v>0.74</v>
      </c>
      <c r="C1355" s="27">
        <v>0.74</v>
      </c>
      <c r="D1355" s="27">
        <v>2.4269999936222999</v>
      </c>
      <c r="E1355" s="163" t="s">
        <v>5496</v>
      </c>
      <c r="F1355" s="28" t="s">
        <v>2668</v>
      </c>
      <c r="G1355" s="29" t="s">
        <v>844</v>
      </c>
      <c r="H1355" s="9" t="s">
        <v>8</v>
      </c>
      <c r="I1355" s="9">
        <v>1</v>
      </c>
      <c r="J1355" s="27"/>
      <c r="K1355" s="27"/>
      <c r="L1355" s="27"/>
      <c r="M1355" s="27">
        <v>0.78</v>
      </c>
      <c r="N1355" s="27" t="e">
        <f t="shared" si="148"/>
        <v>#DIV/0!</v>
      </c>
      <c r="O1355" s="9"/>
      <c r="P1355" s="9"/>
      <c r="Q1355" s="9"/>
      <c r="R1355" s="9">
        <v>1</v>
      </c>
      <c r="S1355" s="26">
        <f t="shared" si="154"/>
        <v>0</v>
      </c>
      <c r="T1355" s="26">
        <f t="shared" si="149"/>
        <v>0</v>
      </c>
      <c r="U1355" s="26">
        <f t="shared" si="150"/>
        <v>0</v>
      </c>
      <c r="V1355" s="26">
        <f t="shared" si="151"/>
        <v>0</v>
      </c>
      <c r="W1355" s="26">
        <f t="shared" si="152"/>
        <v>0</v>
      </c>
      <c r="X1355" s="26">
        <f t="shared" si="153"/>
        <v>0</v>
      </c>
    </row>
    <row r="1356" spans="1:24">
      <c r="A1356" s="27" t="s">
        <v>4064</v>
      </c>
      <c r="B1356" s="27">
        <v>0.74</v>
      </c>
      <c r="C1356" s="27">
        <v>0.74</v>
      </c>
      <c r="D1356" s="27">
        <v>3.3070001751184499</v>
      </c>
      <c r="E1356" s="163" t="s">
        <v>5497</v>
      </c>
      <c r="F1356" s="28" t="s">
        <v>2667</v>
      </c>
      <c r="G1356" s="29" t="s">
        <v>845</v>
      </c>
      <c r="H1356" s="9" t="s">
        <v>8</v>
      </c>
      <c r="I1356" s="9">
        <v>1</v>
      </c>
      <c r="J1356" s="27"/>
      <c r="K1356" s="27"/>
      <c r="L1356" s="27"/>
      <c r="M1356" s="27">
        <v>0.65</v>
      </c>
      <c r="N1356" s="27" t="e">
        <f t="shared" si="148"/>
        <v>#DIV/0!</v>
      </c>
      <c r="O1356" s="9"/>
      <c r="P1356" s="9"/>
      <c r="Q1356" s="9"/>
      <c r="R1356" s="9">
        <v>1</v>
      </c>
      <c r="S1356" s="26">
        <f t="shared" si="154"/>
        <v>0</v>
      </c>
      <c r="T1356" s="26">
        <f t="shared" si="149"/>
        <v>0</v>
      </c>
      <c r="U1356" s="26">
        <f t="shared" si="150"/>
        <v>0</v>
      </c>
      <c r="V1356" s="26">
        <f t="shared" si="151"/>
        <v>0</v>
      </c>
      <c r="W1356" s="26">
        <f t="shared" si="152"/>
        <v>0</v>
      </c>
      <c r="X1356" s="26">
        <f t="shared" si="153"/>
        <v>0</v>
      </c>
    </row>
    <row r="1357" spans="1:24">
      <c r="A1357" s="27" t="s">
        <v>4065</v>
      </c>
      <c r="B1357" s="27">
        <v>0.69</v>
      </c>
      <c r="C1357" s="27">
        <v>0.69</v>
      </c>
      <c r="D1357" s="27">
        <v>0.934000033885241</v>
      </c>
      <c r="E1357" s="163" t="s">
        <v>5498</v>
      </c>
      <c r="F1357" s="28" t="s">
        <v>2665</v>
      </c>
      <c r="G1357" s="29" t="s">
        <v>2666</v>
      </c>
      <c r="H1357" s="9" t="s">
        <v>8</v>
      </c>
      <c r="I1357" s="9">
        <v>1</v>
      </c>
      <c r="J1357" s="27"/>
      <c r="K1357" s="27"/>
      <c r="L1357" s="27"/>
      <c r="M1357" s="27">
        <v>0.61</v>
      </c>
      <c r="N1357" s="27" t="e">
        <f t="shared" si="148"/>
        <v>#DIV/0!</v>
      </c>
      <c r="O1357" s="9"/>
      <c r="P1357" s="9"/>
      <c r="Q1357" s="9"/>
      <c r="R1357" s="9">
        <v>1</v>
      </c>
      <c r="S1357" s="26">
        <f t="shared" si="154"/>
        <v>0</v>
      </c>
      <c r="T1357" s="26">
        <f t="shared" si="149"/>
        <v>0</v>
      </c>
      <c r="U1357" s="26">
        <f t="shared" si="150"/>
        <v>0</v>
      </c>
      <c r="V1357" s="26">
        <f t="shared" si="151"/>
        <v>0</v>
      </c>
      <c r="W1357" s="26">
        <f t="shared" si="152"/>
        <v>0</v>
      </c>
      <c r="X1357" s="26">
        <f t="shared" si="153"/>
        <v>0</v>
      </c>
    </row>
    <row r="1358" spans="1:24">
      <c r="A1358" s="27" t="s">
        <v>4066</v>
      </c>
      <c r="B1358" s="27">
        <v>0.68</v>
      </c>
      <c r="C1358" s="27">
        <v>0.68</v>
      </c>
      <c r="D1358" s="27">
        <v>3.1390000134706502</v>
      </c>
      <c r="E1358" s="163" t="s">
        <v>5499</v>
      </c>
      <c r="F1358" s="28" t="s">
        <v>2664</v>
      </c>
      <c r="G1358" s="29" t="s">
        <v>846</v>
      </c>
      <c r="H1358" s="9" t="s">
        <v>8</v>
      </c>
      <c r="I1358" s="9">
        <v>1</v>
      </c>
      <c r="J1358" s="27"/>
      <c r="K1358" s="27">
        <v>0.81</v>
      </c>
      <c r="L1358" s="27"/>
      <c r="M1358" s="27"/>
      <c r="N1358" s="27" t="e">
        <f t="shared" si="148"/>
        <v>#DIV/0!</v>
      </c>
      <c r="O1358" s="9"/>
      <c r="P1358" s="9">
        <v>1</v>
      </c>
      <c r="Q1358" s="9"/>
      <c r="R1358" s="9"/>
      <c r="S1358" s="26">
        <f t="shared" si="154"/>
        <v>0</v>
      </c>
      <c r="T1358" s="26">
        <f t="shared" si="149"/>
        <v>0</v>
      </c>
      <c r="U1358" s="26">
        <f t="shared" si="150"/>
        <v>0</v>
      </c>
      <c r="V1358" s="26">
        <f t="shared" si="151"/>
        <v>0</v>
      </c>
      <c r="W1358" s="26">
        <f t="shared" si="152"/>
        <v>0</v>
      </c>
      <c r="X1358" s="26">
        <f t="shared" si="153"/>
        <v>0</v>
      </c>
    </row>
    <row r="1359" spans="1:24">
      <c r="A1359" s="27" t="s">
        <v>4067</v>
      </c>
      <c r="B1359" s="27">
        <v>0.68</v>
      </c>
      <c r="C1359" s="27">
        <v>0.68</v>
      </c>
      <c r="D1359" s="27">
        <v>2.8820000588893899</v>
      </c>
      <c r="E1359" s="163" t="s">
        <v>5500</v>
      </c>
      <c r="F1359" s="28" t="s">
        <v>2663</v>
      </c>
      <c r="G1359" s="29" t="s">
        <v>847</v>
      </c>
      <c r="H1359" s="9" t="s">
        <v>8</v>
      </c>
      <c r="I1359" s="9">
        <v>1</v>
      </c>
      <c r="J1359" s="27">
        <v>0.79</v>
      </c>
      <c r="K1359" s="27">
        <v>4</v>
      </c>
      <c r="L1359" s="27"/>
      <c r="M1359" s="27"/>
      <c r="N1359" s="27" t="e">
        <f t="shared" si="148"/>
        <v>#DIV/0!</v>
      </c>
      <c r="O1359" s="9">
        <v>1</v>
      </c>
      <c r="P1359" s="9">
        <v>2</v>
      </c>
      <c r="Q1359" s="9"/>
      <c r="R1359" s="9"/>
      <c r="S1359" s="26">
        <f t="shared" si="154"/>
        <v>0</v>
      </c>
      <c r="T1359" s="26">
        <f t="shared" si="149"/>
        <v>0</v>
      </c>
      <c r="U1359" s="26">
        <f t="shared" si="150"/>
        <v>0</v>
      </c>
      <c r="V1359" s="26">
        <f t="shared" si="151"/>
        <v>0</v>
      </c>
      <c r="W1359" s="26">
        <f t="shared" si="152"/>
        <v>0</v>
      </c>
      <c r="X1359" s="26">
        <f t="shared" si="153"/>
        <v>0</v>
      </c>
    </row>
    <row r="1360" spans="1:24">
      <c r="A1360" s="27" t="s">
        <v>4068</v>
      </c>
      <c r="B1360" s="27">
        <v>0.66</v>
      </c>
      <c r="C1360" s="27">
        <v>2.94</v>
      </c>
      <c r="D1360" s="27">
        <v>5.4120000451803199</v>
      </c>
      <c r="E1360" s="163" t="s">
        <v>5501</v>
      </c>
      <c r="F1360" s="28" t="s">
        <v>2662</v>
      </c>
      <c r="G1360" s="29" t="s">
        <v>848</v>
      </c>
      <c r="H1360" s="9" t="s">
        <v>8</v>
      </c>
      <c r="I1360" s="9">
        <v>2</v>
      </c>
      <c r="J1360" s="27"/>
      <c r="K1360" s="27">
        <v>0.54</v>
      </c>
      <c r="L1360" s="27"/>
      <c r="M1360" s="27"/>
      <c r="N1360" s="27" t="e">
        <f t="shared" si="148"/>
        <v>#DIV/0!</v>
      </c>
      <c r="O1360" s="9"/>
      <c r="P1360" s="9">
        <v>1</v>
      </c>
      <c r="Q1360" s="9"/>
      <c r="R1360" s="9"/>
      <c r="S1360" s="26">
        <f t="shared" si="154"/>
        <v>0</v>
      </c>
      <c r="T1360" s="26">
        <f t="shared" si="149"/>
        <v>0</v>
      </c>
      <c r="U1360" s="26">
        <f t="shared" si="150"/>
        <v>0</v>
      </c>
      <c r="V1360" s="26">
        <f t="shared" si="151"/>
        <v>0</v>
      </c>
      <c r="W1360" s="26">
        <f t="shared" si="152"/>
        <v>0</v>
      </c>
      <c r="X1360" s="26">
        <f t="shared" si="153"/>
        <v>0</v>
      </c>
    </row>
    <row r="1361" spans="1:24">
      <c r="A1361" s="27" t="s">
        <v>4069</v>
      </c>
      <c r="B1361" s="27">
        <v>0.66</v>
      </c>
      <c r="C1361" s="27">
        <v>0.66</v>
      </c>
      <c r="D1361" s="27">
        <v>0.48750001005828397</v>
      </c>
      <c r="E1361" s="163" t="s">
        <v>5502</v>
      </c>
      <c r="F1361" s="28" t="s">
        <v>2700</v>
      </c>
      <c r="G1361" s="29" t="s">
        <v>849</v>
      </c>
      <c r="H1361" s="9" t="s">
        <v>8</v>
      </c>
      <c r="I1361" s="9">
        <v>2</v>
      </c>
      <c r="J1361" s="27">
        <v>1.01</v>
      </c>
      <c r="K1361" s="27"/>
      <c r="L1361" s="27"/>
      <c r="M1361" s="27"/>
      <c r="N1361" s="27" t="e">
        <f t="shared" si="148"/>
        <v>#DIV/0!</v>
      </c>
      <c r="O1361" s="9">
        <v>1</v>
      </c>
      <c r="P1361" s="9"/>
      <c r="Q1361" s="9"/>
      <c r="R1361" s="9"/>
      <c r="S1361" s="26">
        <f t="shared" si="154"/>
        <v>0</v>
      </c>
      <c r="T1361" s="26">
        <f t="shared" si="149"/>
        <v>0</v>
      </c>
      <c r="U1361" s="26">
        <f t="shared" si="150"/>
        <v>0</v>
      </c>
      <c r="V1361" s="26">
        <f t="shared" si="151"/>
        <v>0</v>
      </c>
      <c r="W1361" s="26">
        <f t="shared" si="152"/>
        <v>0</v>
      </c>
      <c r="X1361" s="26">
        <f t="shared" si="153"/>
        <v>0</v>
      </c>
    </row>
    <row r="1362" spans="1:24">
      <c r="A1362" s="27" t="s">
        <v>4070</v>
      </c>
      <c r="B1362" s="27">
        <v>0.66</v>
      </c>
      <c r="C1362" s="27">
        <v>0.66</v>
      </c>
      <c r="D1362" s="27">
        <v>14.020000398159</v>
      </c>
      <c r="E1362" s="163" t="s">
        <v>5503</v>
      </c>
      <c r="F1362" s="28" t="s">
        <v>4132</v>
      </c>
      <c r="G1362" s="29" t="s">
        <v>850</v>
      </c>
      <c r="H1362" s="9" t="s">
        <v>8</v>
      </c>
      <c r="I1362" s="9">
        <v>2</v>
      </c>
      <c r="J1362" s="27"/>
      <c r="K1362" s="27"/>
      <c r="L1362" s="27">
        <v>0.75</v>
      </c>
      <c r="M1362" s="27"/>
      <c r="N1362" s="27" t="e">
        <f t="shared" si="148"/>
        <v>#DIV/0!</v>
      </c>
      <c r="O1362" s="9"/>
      <c r="P1362" s="9"/>
      <c r="Q1362" s="9">
        <v>2</v>
      </c>
      <c r="R1362" s="9"/>
      <c r="S1362" s="26">
        <f t="shared" si="154"/>
        <v>0</v>
      </c>
      <c r="T1362" s="26">
        <f t="shared" si="149"/>
        <v>0</v>
      </c>
      <c r="U1362" s="26">
        <f t="shared" si="150"/>
        <v>0</v>
      </c>
      <c r="V1362" s="26">
        <f t="shared" si="151"/>
        <v>0</v>
      </c>
      <c r="W1362" s="26">
        <f t="shared" si="152"/>
        <v>0</v>
      </c>
      <c r="X1362" s="26">
        <f t="shared" si="153"/>
        <v>0</v>
      </c>
    </row>
    <row r="1363" spans="1:24">
      <c r="A1363" s="27" t="s">
        <v>4071</v>
      </c>
      <c r="B1363" s="27">
        <v>0.65</v>
      </c>
      <c r="C1363" s="27">
        <v>0.74</v>
      </c>
      <c r="D1363" s="27">
        <v>0.40179998613894002</v>
      </c>
      <c r="E1363" s="163" t="s">
        <v>5504</v>
      </c>
      <c r="F1363" s="28" t="s">
        <v>2661</v>
      </c>
      <c r="G1363" s="29" t="s">
        <v>851</v>
      </c>
      <c r="H1363" s="9" t="s">
        <v>8</v>
      </c>
      <c r="I1363" s="9">
        <v>1</v>
      </c>
      <c r="J1363" s="27">
        <v>0.55000000000000004</v>
      </c>
      <c r="K1363" s="27"/>
      <c r="L1363" s="27"/>
      <c r="M1363" s="27"/>
      <c r="N1363" s="27" t="e">
        <f t="shared" si="148"/>
        <v>#DIV/0!</v>
      </c>
      <c r="O1363" s="9">
        <v>1</v>
      </c>
      <c r="P1363" s="9"/>
      <c r="Q1363" s="9"/>
      <c r="R1363" s="9"/>
      <c r="S1363" s="26">
        <f t="shared" si="154"/>
        <v>0</v>
      </c>
      <c r="T1363" s="26">
        <f t="shared" si="149"/>
        <v>0</v>
      </c>
      <c r="U1363" s="26">
        <f t="shared" si="150"/>
        <v>0</v>
      </c>
      <c r="V1363" s="26">
        <f t="shared" si="151"/>
        <v>0</v>
      </c>
      <c r="W1363" s="26">
        <f t="shared" si="152"/>
        <v>0</v>
      </c>
      <c r="X1363" s="26">
        <f t="shared" si="153"/>
        <v>0</v>
      </c>
    </row>
    <row r="1364" spans="1:24">
      <c r="A1364" s="27" t="s">
        <v>4072</v>
      </c>
      <c r="B1364" s="27">
        <v>0.65</v>
      </c>
      <c r="C1364" s="27">
        <v>0.65</v>
      </c>
      <c r="D1364" s="27">
        <v>2.0360000431537602</v>
      </c>
      <c r="E1364" s="163" t="s">
        <v>5505</v>
      </c>
      <c r="F1364" s="28" t="s">
        <v>2701</v>
      </c>
      <c r="G1364" s="29" t="s">
        <v>852</v>
      </c>
      <c r="H1364" s="9" t="s">
        <v>8</v>
      </c>
      <c r="I1364" s="9">
        <v>1</v>
      </c>
      <c r="J1364" s="27"/>
      <c r="K1364" s="27"/>
      <c r="L1364" s="27">
        <v>0.63</v>
      </c>
      <c r="M1364" s="27"/>
      <c r="N1364" s="27" t="e">
        <f t="shared" si="148"/>
        <v>#DIV/0!</v>
      </c>
      <c r="O1364" s="9"/>
      <c r="P1364" s="9"/>
      <c r="Q1364" s="9">
        <v>1</v>
      </c>
      <c r="R1364" s="9"/>
      <c r="S1364" s="26">
        <f t="shared" si="154"/>
        <v>0</v>
      </c>
      <c r="T1364" s="26">
        <f t="shared" si="149"/>
        <v>0</v>
      </c>
      <c r="U1364" s="26">
        <f t="shared" si="150"/>
        <v>0</v>
      </c>
      <c r="V1364" s="26">
        <f t="shared" si="151"/>
        <v>0</v>
      </c>
      <c r="W1364" s="26">
        <f t="shared" si="152"/>
        <v>0</v>
      </c>
      <c r="X1364" s="26">
        <f t="shared" si="153"/>
        <v>0</v>
      </c>
    </row>
    <row r="1365" spans="1:24">
      <c r="A1365" s="27" t="s">
        <v>4073</v>
      </c>
      <c r="B1365" s="27">
        <v>0.64</v>
      </c>
      <c r="C1365" s="27">
        <v>0.64</v>
      </c>
      <c r="D1365" s="27">
        <v>5.0140000879764601</v>
      </c>
      <c r="E1365" s="163" t="s">
        <v>5506</v>
      </c>
      <c r="F1365" s="28" t="s">
        <v>2659</v>
      </c>
      <c r="G1365" s="29" t="s">
        <v>2660</v>
      </c>
      <c r="H1365" s="9" t="s">
        <v>8</v>
      </c>
      <c r="I1365" s="9">
        <v>1</v>
      </c>
      <c r="J1365" s="27"/>
      <c r="K1365" s="27">
        <v>0.56000000000000005</v>
      </c>
      <c r="L1365" s="27"/>
      <c r="M1365" s="27"/>
      <c r="N1365" s="27" t="e">
        <f t="shared" si="148"/>
        <v>#DIV/0!</v>
      </c>
      <c r="O1365" s="9"/>
      <c r="P1365" s="9">
        <v>1</v>
      </c>
      <c r="Q1365" s="9"/>
      <c r="R1365" s="9"/>
      <c r="S1365" s="26">
        <f t="shared" si="154"/>
        <v>0</v>
      </c>
      <c r="T1365" s="26">
        <f t="shared" si="149"/>
        <v>0</v>
      </c>
      <c r="U1365" s="26">
        <f t="shared" si="150"/>
        <v>0</v>
      </c>
      <c r="V1365" s="26">
        <f t="shared" si="151"/>
        <v>0</v>
      </c>
      <c r="W1365" s="26">
        <f t="shared" si="152"/>
        <v>0</v>
      </c>
      <c r="X1365" s="26">
        <f t="shared" si="153"/>
        <v>0</v>
      </c>
    </row>
    <row r="1366" spans="1:24">
      <c r="A1366" s="27" t="s">
        <v>4074</v>
      </c>
      <c r="B1366" s="27">
        <v>0.63</v>
      </c>
      <c r="C1366" s="27">
        <v>0.64</v>
      </c>
      <c r="D1366" s="27">
        <v>18.569999933242801</v>
      </c>
      <c r="E1366" s="163" t="s">
        <v>5507</v>
      </c>
      <c r="F1366" s="28" t="s">
        <v>2658</v>
      </c>
      <c r="G1366" s="29" t="s">
        <v>853</v>
      </c>
      <c r="H1366" s="9" t="s">
        <v>8</v>
      </c>
      <c r="I1366" s="9">
        <v>1</v>
      </c>
      <c r="J1366" s="27"/>
      <c r="K1366" s="27"/>
      <c r="L1366" s="27">
        <v>0.34</v>
      </c>
      <c r="M1366" s="27">
        <v>0.56000000000000005</v>
      </c>
      <c r="N1366" s="27" t="e">
        <f t="shared" si="148"/>
        <v>#DIV/0!</v>
      </c>
      <c r="O1366" s="9"/>
      <c r="P1366" s="9"/>
      <c r="Q1366" s="9">
        <v>0</v>
      </c>
      <c r="R1366" s="9">
        <v>1</v>
      </c>
      <c r="S1366" s="26">
        <f t="shared" si="154"/>
        <v>0</v>
      </c>
      <c r="T1366" s="26">
        <f t="shared" si="149"/>
        <v>0</v>
      </c>
      <c r="U1366" s="26">
        <f t="shared" si="150"/>
        <v>0</v>
      </c>
      <c r="V1366" s="26">
        <f t="shared" si="151"/>
        <v>0</v>
      </c>
      <c r="W1366" s="26">
        <f t="shared" si="152"/>
        <v>0</v>
      </c>
      <c r="X1366" s="26">
        <f t="shared" si="153"/>
        <v>0</v>
      </c>
    </row>
    <row r="1367" spans="1:24">
      <c r="A1367" s="27" t="s">
        <v>4075</v>
      </c>
      <c r="B1367" s="27">
        <v>0.62</v>
      </c>
      <c r="C1367" s="27">
        <v>0.62</v>
      </c>
      <c r="D1367" s="27">
        <v>2.5790000334382102</v>
      </c>
      <c r="E1367" s="163" t="s">
        <v>5508</v>
      </c>
      <c r="F1367" s="28" t="s">
        <v>2702</v>
      </c>
      <c r="G1367" s="29"/>
      <c r="H1367" s="9" t="s">
        <v>8</v>
      </c>
      <c r="I1367" s="9">
        <v>1</v>
      </c>
      <c r="J1367" s="27"/>
      <c r="K1367" s="27">
        <v>0.56999999999999995</v>
      </c>
      <c r="L1367" s="27"/>
      <c r="M1367" s="27"/>
      <c r="N1367" s="27" t="e">
        <f t="shared" si="148"/>
        <v>#DIV/0!</v>
      </c>
      <c r="O1367" s="9"/>
      <c r="P1367" s="9">
        <v>1</v>
      </c>
      <c r="Q1367" s="9"/>
      <c r="R1367" s="9"/>
      <c r="S1367" s="26">
        <f t="shared" si="154"/>
        <v>0</v>
      </c>
      <c r="T1367" s="26">
        <f t="shared" si="149"/>
        <v>0</v>
      </c>
      <c r="U1367" s="26">
        <f t="shared" si="150"/>
        <v>0</v>
      </c>
      <c r="V1367" s="26">
        <f t="shared" si="151"/>
        <v>0</v>
      </c>
      <c r="W1367" s="26">
        <f t="shared" si="152"/>
        <v>0</v>
      </c>
      <c r="X1367" s="26">
        <f t="shared" si="153"/>
        <v>0</v>
      </c>
    </row>
    <row r="1368" spans="1:24">
      <c r="A1368" s="27" t="s">
        <v>4076</v>
      </c>
      <c r="B1368" s="27">
        <v>0.62</v>
      </c>
      <c r="C1368" s="27">
        <v>0.62</v>
      </c>
      <c r="D1368" s="27">
        <v>1.09599996358156</v>
      </c>
      <c r="E1368" s="163" t="s">
        <v>5509</v>
      </c>
      <c r="F1368" s="28" t="s">
        <v>2703</v>
      </c>
      <c r="G1368" s="29" t="s">
        <v>2657</v>
      </c>
      <c r="H1368" s="9" t="s">
        <v>8</v>
      </c>
      <c r="I1368" s="9">
        <v>1</v>
      </c>
      <c r="J1368" s="27">
        <v>0.51</v>
      </c>
      <c r="K1368" s="27"/>
      <c r="L1368" s="27"/>
      <c r="M1368" s="27"/>
      <c r="N1368" s="27" t="e">
        <f t="shared" si="148"/>
        <v>#DIV/0!</v>
      </c>
      <c r="O1368" s="9">
        <v>1</v>
      </c>
      <c r="P1368" s="9"/>
      <c r="Q1368" s="9"/>
      <c r="R1368" s="9"/>
      <c r="S1368" s="26">
        <f t="shared" si="154"/>
        <v>0</v>
      </c>
      <c r="T1368" s="26">
        <f t="shared" si="149"/>
        <v>0</v>
      </c>
      <c r="U1368" s="26">
        <f t="shared" si="150"/>
        <v>0</v>
      </c>
      <c r="V1368" s="26">
        <f t="shared" si="151"/>
        <v>0</v>
      </c>
      <c r="W1368" s="26">
        <f t="shared" si="152"/>
        <v>0</v>
      </c>
      <c r="X1368" s="26">
        <f t="shared" si="153"/>
        <v>0</v>
      </c>
    </row>
    <row r="1369" spans="1:24">
      <c r="A1369" s="27" t="s">
        <v>4077</v>
      </c>
      <c r="B1369" s="27">
        <v>0.61</v>
      </c>
      <c r="C1369" s="27">
        <v>0.61</v>
      </c>
      <c r="D1369" s="27">
        <v>2.5590000674128501</v>
      </c>
      <c r="E1369" s="163" t="s">
        <v>5510</v>
      </c>
      <c r="F1369" s="28" t="s">
        <v>2656</v>
      </c>
      <c r="G1369" s="29" t="s">
        <v>854</v>
      </c>
      <c r="H1369" s="9" t="s">
        <v>8</v>
      </c>
      <c r="I1369" s="9">
        <v>1</v>
      </c>
      <c r="J1369" s="27"/>
      <c r="K1369" s="27"/>
      <c r="L1369" s="27">
        <v>0.71</v>
      </c>
      <c r="M1369" s="27"/>
      <c r="N1369" s="27" t="e">
        <f t="shared" si="148"/>
        <v>#DIV/0!</v>
      </c>
      <c r="O1369" s="9"/>
      <c r="P1369" s="9"/>
      <c r="Q1369" s="9">
        <v>1</v>
      </c>
      <c r="R1369" s="9"/>
      <c r="S1369" s="26">
        <f t="shared" si="154"/>
        <v>0</v>
      </c>
      <c r="T1369" s="26">
        <f t="shared" si="149"/>
        <v>0</v>
      </c>
      <c r="U1369" s="26">
        <f t="shared" si="150"/>
        <v>0</v>
      </c>
      <c r="V1369" s="26">
        <f t="shared" si="151"/>
        <v>0</v>
      </c>
      <c r="W1369" s="26">
        <f t="shared" si="152"/>
        <v>0</v>
      </c>
      <c r="X1369" s="26">
        <f t="shared" si="153"/>
        <v>0</v>
      </c>
    </row>
    <row r="1370" spans="1:24">
      <c r="A1370" s="27" t="s">
        <v>4078</v>
      </c>
      <c r="B1370" s="27">
        <v>0.61</v>
      </c>
      <c r="C1370" s="27">
        <v>0.61</v>
      </c>
      <c r="D1370" s="27">
        <v>1.89800001680851</v>
      </c>
      <c r="E1370" s="163" t="s">
        <v>5511</v>
      </c>
      <c r="F1370" s="28" t="s">
        <v>2704</v>
      </c>
      <c r="G1370" s="29" t="s">
        <v>855</v>
      </c>
      <c r="H1370" s="9" t="s">
        <v>8</v>
      </c>
      <c r="I1370" s="9">
        <v>1</v>
      </c>
      <c r="J1370" s="27"/>
      <c r="K1370" s="27"/>
      <c r="L1370" s="27"/>
      <c r="M1370" s="27">
        <v>0.72</v>
      </c>
      <c r="N1370" s="27" t="e">
        <f t="shared" si="148"/>
        <v>#DIV/0!</v>
      </c>
      <c r="O1370" s="9"/>
      <c r="P1370" s="9"/>
      <c r="Q1370" s="9"/>
      <c r="R1370" s="9">
        <v>1</v>
      </c>
      <c r="S1370" s="26">
        <f t="shared" si="154"/>
        <v>0</v>
      </c>
      <c r="T1370" s="26">
        <f t="shared" si="149"/>
        <v>0</v>
      </c>
      <c r="U1370" s="26">
        <f t="shared" si="150"/>
        <v>0</v>
      </c>
      <c r="V1370" s="26">
        <f t="shared" si="151"/>
        <v>0</v>
      </c>
      <c r="W1370" s="26">
        <f t="shared" si="152"/>
        <v>0</v>
      </c>
      <c r="X1370" s="26">
        <f t="shared" si="153"/>
        <v>0</v>
      </c>
    </row>
    <row r="1371" spans="1:24">
      <c r="A1371" s="27" t="s">
        <v>4079</v>
      </c>
      <c r="B1371" s="27">
        <v>0.61</v>
      </c>
      <c r="C1371" s="27">
        <v>0.61</v>
      </c>
      <c r="D1371" s="27">
        <v>1.4130000025034</v>
      </c>
      <c r="E1371" s="163" t="s">
        <v>5512</v>
      </c>
      <c r="F1371" s="28" t="s">
        <v>2705</v>
      </c>
      <c r="G1371" s="29" t="s">
        <v>856</v>
      </c>
      <c r="H1371" s="9" t="s">
        <v>8</v>
      </c>
      <c r="I1371" s="9">
        <v>1</v>
      </c>
      <c r="J1371" s="27"/>
      <c r="K1371" s="27"/>
      <c r="L1371" s="27"/>
      <c r="M1371" s="27">
        <v>0.54</v>
      </c>
      <c r="N1371" s="27" t="e">
        <f t="shared" si="148"/>
        <v>#DIV/0!</v>
      </c>
      <c r="O1371" s="9"/>
      <c r="P1371" s="9"/>
      <c r="Q1371" s="9"/>
      <c r="R1371" s="9">
        <v>1</v>
      </c>
      <c r="S1371" s="26">
        <f t="shared" si="154"/>
        <v>0</v>
      </c>
      <c r="T1371" s="26">
        <f t="shared" si="149"/>
        <v>0</v>
      </c>
      <c r="U1371" s="26">
        <f t="shared" si="150"/>
        <v>0</v>
      </c>
      <c r="V1371" s="26">
        <f t="shared" si="151"/>
        <v>0</v>
      </c>
      <c r="W1371" s="26">
        <f t="shared" si="152"/>
        <v>0</v>
      </c>
      <c r="X1371" s="26">
        <f t="shared" si="153"/>
        <v>0</v>
      </c>
    </row>
    <row r="1372" spans="1:24">
      <c r="A1372" s="27" t="s">
        <v>4080</v>
      </c>
      <c r="B1372" s="27">
        <v>0.6</v>
      </c>
      <c r="C1372" s="27">
        <v>0.6</v>
      </c>
      <c r="D1372" s="27">
        <v>1.5410000458359701</v>
      </c>
      <c r="E1372" s="163" t="s">
        <v>5513</v>
      </c>
      <c r="F1372" s="28" t="s">
        <v>2706</v>
      </c>
      <c r="G1372" s="29" t="s">
        <v>2655</v>
      </c>
      <c r="H1372" s="9" t="s">
        <v>8</v>
      </c>
      <c r="I1372" s="9">
        <v>1</v>
      </c>
      <c r="J1372" s="27"/>
      <c r="K1372" s="27">
        <v>0.67</v>
      </c>
      <c r="L1372" s="27"/>
      <c r="M1372" s="27"/>
      <c r="N1372" s="27" t="e">
        <f t="shared" si="148"/>
        <v>#DIV/0!</v>
      </c>
      <c r="O1372" s="9"/>
      <c r="P1372" s="9">
        <v>1</v>
      </c>
      <c r="Q1372" s="9"/>
      <c r="R1372" s="9"/>
      <c r="S1372" s="26">
        <f t="shared" si="154"/>
        <v>0</v>
      </c>
      <c r="T1372" s="26">
        <f t="shared" si="149"/>
        <v>0</v>
      </c>
      <c r="U1372" s="26">
        <f t="shared" si="150"/>
        <v>0</v>
      </c>
      <c r="V1372" s="26">
        <f t="shared" si="151"/>
        <v>0</v>
      </c>
      <c r="W1372" s="26">
        <f t="shared" si="152"/>
        <v>0</v>
      </c>
      <c r="X1372" s="26">
        <f t="shared" si="153"/>
        <v>0</v>
      </c>
    </row>
    <row r="1373" spans="1:24">
      <c r="A1373" s="27" t="s">
        <v>4081</v>
      </c>
      <c r="B1373" s="27">
        <v>0.6</v>
      </c>
      <c r="C1373" s="27">
        <v>0.6</v>
      </c>
      <c r="D1373" s="27">
        <v>7.1429997682571402</v>
      </c>
      <c r="E1373" s="163" t="s">
        <v>5514</v>
      </c>
      <c r="F1373" s="28" t="s">
        <v>2707</v>
      </c>
      <c r="G1373" s="29" t="s">
        <v>2654</v>
      </c>
      <c r="H1373" s="9" t="s">
        <v>8</v>
      </c>
      <c r="I1373" s="9">
        <v>1</v>
      </c>
      <c r="J1373" s="27"/>
      <c r="K1373" s="27">
        <v>0.52</v>
      </c>
      <c r="L1373" s="27"/>
      <c r="M1373" s="27"/>
      <c r="N1373" s="27" t="e">
        <f t="shared" si="148"/>
        <v>#DIV/0!</v>
      </c>
      <c r="O1373" s="9"/>
      <c r="P1373" s="9">
        <v>1</v>
      </c>
      <c r="Q1373" s="9"/>
      <c r="R1373" s="9"/>
      <c r="S1373" s="26">
        <f t="shared" si="154"/>
        <v>0</v>
      </c>
      <c r="T1373" s="26">
        <f t="shared" si="149"/>
        <v>0</v>
      </c>
      <c r="U1373" s="26">
        <f t="shared" si="150"/>
        <v>0</v>
      </c>
      <c r="V1373" s="26">
        <f t="shared" si="151"/>
        <v>0</v>
      </c>
      <c r="W1373" s="26">
        <f t="shared" si="152"/>
        <v>0</v>
      </c>
      <c r="X1373" s="26">
        <f t="shared" si="153"/>
        <v>0</v>
      </c>
    </row>
    <row r="1374" spans="1:24">
      <c r="A1374" s="27" t="s">
        <v>4082</v>
      </c>
      <c r="B1374" s="27">
        <v>0.6</v>
      </c>
      <c r="C1374" s="27">
        <v>0.6</v>
      </c>
      <c r="D1374" s="27">
        <v>4.8990000039339101</v>
      </c>
      <c r="E1374" s="163" t="s">
        <v>5515</v>
      </c>
      <c r="F1374" s="28" t="s">
        <v>2652</v>
      </c>
      <c r="G1374" s="29" t="s">
        <v>2653</v>
      </c>
      <c r="H1374" s="9" t="s">
        <v>8</v>
      </c>
      <c r="I1374" s="9">
        <v>1</v>
      </c>
      <c r="J1374" s="27"/>
      <c r="K1374" s="27">
        <v>0.85</v>
      </c>
      <c r="L1374" s="27"/>
      <c r="M1374" s="27"/>
      <c r="N1374" s="27" t="e">
        <f t="shared" si="148"/>
        <v>#DIV/0!</v>
      </c>
      <c r="O1374" s="9"/>
      <c r="P1374" s="9">
        <v>1</v>
      </c>
      <c r="Q1374" s="9"/>
      <c r="R1374" s="9"/>
      <c r="S1374" s="26">
        <f t="shared" si="154"/>
        <v>0</v>
      </c>
      <c r="T1374" s="26">
        <f t="shared" si="149"/>
        <v>0</v>
      </c>
      <c r="U1374" s="26">
        <f t="shared" si="150"/>
        <v>0</v>
      </c>
      <c r="V1374" s="26">
        <f t="shared" si="151"/>
        <v>0</v>
      </c>
      <c r="W1374" s="26">
        <f t="shared" si="152"/>
        <v>0</v>
      </c>
      <c r="X1374" s="26">
        <f t="shared" si="153"/>
        <v>0</v>
      </c>
    </row>
    <row r="1375" spans="1:24">
      <c r="A1375" s="27" t="s">
        <v>4083</v>
      </c>
      <c r="B1375" s="27">
        <v>0.6</v>
      </c>
      <c r="C1375" s="27">
        <v>0.6</v>
      </c>
      <c r="D1375" s="27">
        <v>10.0000001490116</v>
      </c>
      <c r="E1375" s="163" t="s">
        <v>5516</v>
      </c>
      <c r="F1375" s="28" t="s">
        <v>2651</v>
      </c>
      <c r="G1375" s="29" t="s">
        <v>2650</v>
      </c>
      <c r="H1375" s="9" t="s">
        <v>8</v>
      </c>
      <c r="I1375" s="9">
        <v>1</v>
      </c>
      <c r="J1375" s="27"/>
      <c r="K1375" s="27"/>
      <c r="L1375" s="27"/>
      <c r="M1375" s="27">
        <v>0.62</v>
      </c>
      <c r="N1375" s="27" t="e">
        <f t="shared" si="148"/>
        <v>#DIV/0!</v>
      </c>
      <c r="O1375" s="9"/>
      <c r="P1375" s="9"/>
      <c r="Q1375" s="9"/>
      <c r="R1375" s="9">
        <v>1</v>
      </c>
      <c r="S1375" s="26">
        <f t="shared" si="154"/>
        <v>0</v>
      </c>
      <c r="T1375" s="26">
        <f t="shared" si="149"/>
        <v>0</v>
      </c>
      <c r="U1375" s="26">
        <f t="shared" si="150"/>
        <v>0</v>
      </c>
      <c r="V1375" s="26">
        <f t="shared" si="151"/>
        <v>0</v>
      </c>
      <c r="W1375" s="26">
        <f t="shared" si="152"/>
        <v>0</v>
      </c>
      <c r="X1375" s="26">
        <f t="shared" si="153"/>
        <v>0</v>
      </c>
    </row>
    <row r="1376" spans="1:24">
      <c r="A1376" s="27" t="s">
        <v>4084</v>
      </c>
      <c r="B1376" s="27">
        <v>0.57999999999999996</v>
      </c>
      <c r="C1376" s="27">
        <v>0.57999999999999996</v>
      </c>
      <c r="D1376" s="27">
        <v>3.6899998784065202</v>
      </c>
      <c r="E1376" s="163" t="s">
        <v>5517</v>
      </c>
      <c r="F1376" s="28" t="s">
        <v>2708</v>
      </c>
      <c r="G1376" s="29" t="s">
        <v>2709</v>
      </c>
      <c r="H1376" s="9" t="s">
        <v>8</v>
      </c>
      <c r="I1376" s="9">
        <v>1</v>
      </c>
      <c r="J1376" s="27"/>
      <c r="K1376" s="27">
        <v>0.5</v>
      </c>
      <c r="L1376" s="27"/>
      <c r="M1376" s="27"/>
      <c r="N1376" s="27" t="e">
        <f t="shared" si="148"/>
        <v>#DIV/0!</v>
      </c>
      <c r="O1376" s="9"/>
      <c r="P1376" s="9">
        <v>1</v>
      </c>
      <c r="Q1376" s="9"/>
      <c r="R1376" s="9"/>
      <c r="S1376" s="26">
        <f t="shared" si="154"/>
        <v>0</v>
      </c>
      <c r="T1376" s="26">
        <f t="shared" si="149"/>
        <v>0</v>
      </c>
      <c r="U1376" s="26">
        <f t="shared" si="150"/>
        <v>0</v>
      </c>
      <c r="V1376" s="26">
        <f t="shared" si="151"/>
        <v>0</v>
      </c>
      <c r="W1376" s="26">
        <f t="shared" si="152"/>
        <v>0</v>
      </c>
      <c r="X1376" s="26">
        <f t="shared" si="153"/>
        <v>0</v>
      </c>
    </row>
    <row r="1377" spans="1:24">
      <c r="A1377" s="27" t="s">
        <v>4085</v>
      </c>
      <c r="B1377" s="27">
        <v>0.56999999999999995</v>
      </c>
      <c r="C1377" s="27">
        <v>0.57999999999999996</v>
      </c>
      <c r="D1377" s="27">
        <v>1.0309999808669099</v>
      </c>
      <c r="E1377" s="163" t="s">
        <v>5520</v>
      </c>
      <c r="F1377" s="28" t="s">
        <v>2710</v>
      </c>
      <c r="G1377" s="29" t="s">
        <v>857</v>
      </c>
      <c r="H1377" s="9" t="s">
        <v>8</v>
      </c>
      <c r="I1377" s="9">
        <v>1</v>
      </c>
      <c r="J1377" s="27"/>
      <c r="K1377" s="27"/>
      <c r="L1377" s="27">
        <v>0.62</v>
      </c>
      <c r="M1377" s="27"/>
      <c r="N1377" s="27" t="e">
        <f t="shared" si="148"/>
        <v>#DIV/0!</v>
      </c>
      <c r="O1377" s="9"/>
      <c r="P1377" s="9"/>
      <c r="Q1377" s="9">
        <v>1</v>
      </c>
      <c r="R1377" s="9"/>
      <c r="S1377" s="26">
        <f t="shared" si="154"/>
        <v>0</v>
      </c>
      <c r="T1377" s="26">
        <f t="shared" si="149"/>
        <v>0</v>
      </c>
      <c r="U1377" s="26">
        <f t="shared" si="150"/>
        <v>0</v>
      </c>
      <c r="V1377" s="26">
        <f t="shared" si="151"/>
        <v>0</v>
      </c>
      <c r="W1377" s="26">
        <f t="shared" si="152"/>
        <v>0</v>
      </c>
      <c r="X1377" s="26">
        <f t="shared" si="153"/>
        <v>0</v>
      </c>
    </row>
    <row r="1378" spans="1:24">
      <c r="A1378" s="27" t="s">
        <v>4086</v>
      </c>
      <c r="B1378" s="27">
        <v>0.56999999999999995</v>
      </c>
      <c r="C1378" s="27">
        <v>0.56999999999999995</v>
      </c>
      <c r="D1378" s="27">
        <v>4.6149998903274501</v>
      </c>
      <c r="E1378" s="163" t="s">
        <v>5518</v>
      </c>
      <c r="F1378" s="28" t="s">
        <v>2640</v>
      </c>
      <c r="G1378" s="29" t="s">
        <v>858</v>
      </c>
      <c r="H1378" s="9" t="s">
        <v>8</v>
      </c>
      <c r="I1378" s="9">
        <v>1</v>
      </c>
      <c r="J1378" s="27">
        <v>0.73</v>
      </c>
      <c r="K1378" s="27"/>
      <c r="L1378" s="27"/>
      <c r="M1378" s="27"/>
      <c r="N1378" s="27" t="e">
        <f t="shared" si="148"/>
        <v>#DIV/0!</v>
      </c>
      <c r="O1378" s="9">
        <v>1</v>
      </c>
      <c r="P1378" s="9"/>
      <c r="Q1378" s="9"/>
      <c r="R1378" s="9"/>
      <c r="S1378" s="26">
        <f t="shared" si="154"/>
        <v>0</v>
      </c>
      <c r="T1378" s="26">
        <f t="shared" si="149"/>
        <v>0</v>
      </c>
      <c r="U1378" s="26">
        <f t="shared" si="150"/>
        <v>0</v>
      </c>
      <c r="V1378" s="26">
        <f t="shared" si="151"/>
        <v>0</v>
      </c>
      <c r="W1378" s="26">
        <f t="shared" si="152"/>
        <v>0</v>
      </c>
      <c r="X1378" s="26">
        <f t="shared" si="153"/>
        <v>0</v>
      </c>
    </row>
    <row r="1379" spans="1:24">
      <c r="A1379" s="27" t="s">
        <v>4087</v>
      </c>
      <c r="B1379" s="27">
        <v>0.56999999999999995</v>
      </c>
      <c r="C1379" s="27">
        <v>0.56999999999999995</v>
      </c>
      <c r="D1379" s="27">
        <v>2.9050000011920898</v>
      </c>
      <c r="E1379" s="163" t="s">
        <v>5519</v>
      </c>
      <c r="F1379" s="28" t="s">
        <v>2641</v>
      </c>
      <c r="G1379" s="29" t="s">
        <v>2648</v>
      </c>
      <c r="H1379" s="9" t="s">
        <v>8</v>
      </c>
      <c r="I1379" s="9">
        <v>1</v>
      </c>
      <c r="J1379" s="27"/>
      <c r="K1379" s="27">
        <v>0.71</v>
      </c>
      <c r="L1379" s="27"/>
      <c r="M1379" s="27"/>
      <c r="N1379" s="27" t="e">
        <f t="shared" si="148"/>
        <v>#DIV/0!</v>
      </c>
      <c r="O1379" s="9"/>
      <c r="P1379" s="9">
        <v>1</v>
      </c>
      <c r="Q1379" s="9"/>
      <c r="R1379" s="9"/>
      <c r="S1379" s="26">
        <f t="shared" si="154"/>
        <v>0</v>
      </c>
      <c r="T1379" s="26">
        <f t="shared" si="149"/>
        <v>0</v>
      </c>
      <c r="U1379" s="26">
        <f t="shared" si="150"/>
        <v>0</v>
      </c>
      <c r="V1379" s="26">
        <f t="shared" si="151"/>
        <v>0</v>
      </c>
      <c r="W1379" s="26">
        <f t="shared" si="152"/>
        <v>0</v>
      </c>
      <c r="X1379" s="26">
        <f t="shared" si="153"/>
        <v>0</v>
      </c>
    </row>
    <row r="1380" spans="1:24">
      <c r="A1380" s="27" t="s">
        <v>4088</v>
      </c>
      <c r="B1380" s="27">
        <v>0.56000000000000005</v>
      </c>
      <c r="C1380" s="27">
        <v>0.56000000000000005</v>
      </c>
      <c r="D1380" s="27">
        <v>2.6319999247789401</v>
      </c>
      <c r="E1380" s="163" t="s">
        <v>5522</v>
      </c>
      <c r="F1380" s="28" t="s">
        <v>2642</v>
      </c>
      <c r="G1380" s="29" t="s">
        <v>859</v>
      </c>
      <c r="H1380" s="9" t="s">
        <v>8</v>
      </c>
      <c r="I1380" s="9">
        <v>1</v>
      </c>
      <c r="J1380" s="27"/>
      <c r="K1380" s="27"/>
      <c r="L1380" s="27"/>
      <c r="M1380" s="27">
        <v>0.63</v>
      </c>
      <c r="N1380" s="27" t="e">
        <f t="shared" si="148"/>
        <v>#DIV/0!</v>
      </c>
      <c r="O1380" s="9"/>
      <c r="P1380" s="9"/>
      <c r="Q1380" s="9"/>
      <c r="R1380" s="9">
        <v>1</v>
      </c>
      <c r="S1380" s="26">
        <f t="shared" si="154"/>
        <v>0</v>
      </c>
      <c r="T1380" s="26">
        <f t="shared" si="149"/>
        <v>0</v>
      </c>
      <c r="U1380" s="26">
        <f t="shared" si="150"/>
        <v>0</v>
      </c>
      <c r="V1380" s="26">
        <f t="shared" si="151"/>
        <v>0</v>
      </c>
      <c r="W1380" s="26">
        <f t="shared" si="152"/>
        <v>0</v>
      </c>
      <c r="X1380" s="26">
        <f t="shared" si="153"/>
        <v>0</v>
      </c>
    </row>
    <row r="1381" spans="1:24">
      <c r="A1381" s="27" t="s">
        <v>4089</v>
      </c>
      <c r="B1381" s="27">
        <v>0.56000000000000005</v>
      </c>
      <c r="C1381" s="27">
        <v>0.56000000000000005</v>
      </c>
      <c r="D1381" s="27">
        <v>5.6409999728202802</v>
      </c>
      <c r="E1381" s="163" t="s">
        <v>5521</v>
      </c>
      <c r="F1381" s="28" t="s">
        <v>2643</v>
      </c>
      <c r="G1381" s="29" t="s">
        <v>860</v>
      </c>
      <c r="H1381" s="9" t="s">
        <v>8</v>
      </c>
      <c r="I1381" s="9">
        <v>1</v>
      </c>
      <c r="J1381" s="27"/>
      <c r="K1381" s="27">
        <v>0.52</v>
      </c>
      <c r="L1381" s="27"/>
      <c r="M1381" s="27"/>
      <c r="N1381" s="27" t="e">
        <f t="shared" si="148"/>
        <v>#DIV/0!</v>
      </c>
      <c r="O1381" s="9"/>
      <c r="P1381" s="9">
        <v>1</v>
      </c>
      <c r="Q1381" s="9"/>
      <c r="R1381" s="9"/>
      <c r="S1381" s="26">
        <f t="shared" si="154"/>
        <v>0</v>
      </c>
      <c r="T1381" s="26">
        <f t="shared" si="149"/>
        <v>0</v>
      </c>
      <c r="U1381" s="26">
        <f t="shared" si="150"/>
        <v>0</v>
      </c>
      <c r="V1381" s="26">
        <f t="shared" si="151"/>
        <v>0</v>
      </c>
      <c r="W1381" s="26">
        <f t="shared" si="152"/>
        <v>0</v>
      </c>
      <c r="X1381" s="26">
        <f t="shared" si="153"/>
        <v>0</v>
      </c>
    </row>
    <row r="1382" spans="1:24">
      <c r="A1382" s="27" t="s">
        <v>4090</v>
      </c>
      <c r="B1382" s="27">
        <v>0.55000000000000004</v>
      </c>
      <c r="C1382" s="27">
        <v>0.55000000000000004</v>
      </c>
      <c r="D1382" s="27">
        <v>6.0690000653266898</v>
      </c>
      <c r="E1382" s="163" t="s">
        <v>5523</v>
      </c>
      <c r="F1382" s="28" t="s">
        <v>2644</v>
      </c>
      <c r="G1382" s="29" t="s">
        <v>861</v>
      </c>
      <c r="H1382" s="9" t="s">
        <v>8</v>
      </c>
      <c r="I1382" s="9">
        <v>2</v>
      </c>
      <c r="J1382" s="27">
        <v>0.63</v>
      </c>
      <c r="K1382" s="27"/>
      <c r="L1382" s="27"/>
      <c r="M1382" s="27"/>
      <c r="N1382" s="27" t="e">
        <f t="shared" si="148"/>
        <v>#DIV/0!</v>
      </c>
      <c r="O1382" s="9">
        <v>1</v>
      </c>
      <c r="P1382" s="9"/>
      <c r="Q1382" s="9"/>
      <c r="R1382" s="9"/>
      <c r="S1382" s="26">
        <f t="shared" si="154"/>
        <v>0</v>
      </c>
      <c r="T1382" s="26">
        <f t="shared" si="149"/>
        <v>0</v>
      </c>
      <c r="U1382" s="26">
        <f t="shared" si="150"/>
        <v>0</v>
      </c>
      <c r="V1382" s="26">
        <f t="shared" si="151"/>
        <v>0</v>
      </c>
      <c r="W1382" s="26">
        <f t="shared" si="152"/>
        <v>0</v>
      </c>
      <c r="X1382" s="26">
        <f t="shared" si="153"/>
        <v>0</v>
      </c>
    </row>
    <row r="1383" spans="1:24">
      <c r="A1383" s="27" t="s">
        <v>4091</v>
      </c>
      <c r="B1383" s="27">
        <v>0.55000000000000004</v>
      </c>
      <c r="C1383" s="27">
        <v>0.55000000000000004</v>
      </c>
      <c r="D1383" s="27">
        <v>2.8720000758767101</v>
      </c>
      <c r="E1383" s="163" t="s">
        <v>5525</v>
      </c>
      <c r="F1383" s="28" t="s">
        <v>2645</v>
      </c>
      <c r="G1383" s="29" t="s">
        <v>862</v>
      </c>
      <c r="H1383" s="9" t="s">
        <v>8</v>
      </c>
      <c r="I1383" s="9">
        <v>1</v>
      </c>
      <c r="J1383" s="27"/>
      <c r="K1383" s="27"/>
      <c r="L1383" s="27"/>
      <c r="M1383" s="27">
        <v>0.49</v>
      </c>
      <c r="N1383" s="27" t="e">
        <f t="shared" si="148"/>
        <v>#DIV/0!</v>
      </c>
      <c r="O1383" s="9"/>
      <c r="P1383" s="9"/>
      <c r="Q1383" s="9"/>
      <c r="R1383" s="9">
        <v>1</v>
      </c>
      <c r="S1383" s="26">
        <f t="shared" si="154"/>
        <v>0</v>
      </c>
      <c r="T1383" s="26">
        <f t="shared" si="149"/>
        <v>0</v>
      </c>
      <c r="U1383" s="26">
        <f t="shared" si="150"/>
        <v>0</v>
      </c>
      <c r="V1383" s="26">
        <f t="shared" si="151"/>
        <v>0</v>
      </c>
      <c r="W1383" s="26">
        <f t="shared" si="152"/>
        <v>0</v>
      </c>
      <c r="X1383" s="26">
        <f t="shared" si="153"/>
        <v>0</v>
      </c>
    </row>
    <row r="1384" spans="1:24">
      <c r="A1384" s="27" t="s">
        <v>4092</v>
      </c>
      <c r="B1384" s="27">
        <v>0.55000000000000004</v>
      </c>
      <c r="C1384" s="27">
        <v>0.55000000000000004</v>
      </c>
      <c r="D1384" s="27">
        <v>1.41200004145503</v>
      </c>
      <c r="E1384" s="163" t="s">
        <v>5524</v>
      </c>
      <c r="F1384" s="28" t="s">
        <v>2646</v>
      </c>
      <c r="G1384" s="29" t="s">
        <v>2647</v>
      </c>
      <c r="H1384" s="9" t="s">
        <v>8</v>
      </c>
      <c r="I1384" s="9">
        <v>1</v>
      </c>
      <c r="J1384" s="27"/>
      <c r="K1384" s="27">
        <v>0.36</v>
      </c>
      <c r="L1384" s="27"/>
      <c r="M1384" s="27"/>
      <c r="N1384" s="27" t="e">
        <f t="shared" si="148"/>
        <v>#DIV/0!</v>
      </c>
      <c r="O1384" s="9"/>
      <c r="P1384" s="9">
        <v>1</v>
      </c>
      <c r="Q1384" s="9"/>
      <c r="R1384" s="9"/>
      <c r="S1384" s="26">
        <f t="shared" si="154"/>
        <v>0</v>
      </c>
      <c r="T1384" s="26">
        <f t="shared" si="149"/>
        <v>0</v>
      </c>
      <c r="U1384" s="26">
        <f t="shared" si="150"/>
        <v>0</v>
      </c>
      <c r="V1384" s="26">
        <f t="shared" si="151"/>
        <v>0</v>
      </c>
      <c r="W1384" s="26">
        <f t="shared" si="152"/>
        <v>0</v>
      </c>
      <c r="X1384" s="26">
        <f t="shared" si="153"/>
        <v>0</v>
      </c>
    </row>
    <row r="1385" spans="1:24">
      <c r="A1385" s="27" t="s">
        <v>4093</v>
      </c>
      <c r="B1385" s="27">
        <v>0.54</v>
      </c>
      <c r="C1385" s="27">
        <v>6.67</v>
      </c>
      <c r="D1385" s="27">
        <v>15.999999642372099</v>
      </c>
      <c r="E1385" s="163" t="s">
        <v>5529</v>
      </c>
      <c r="F1385" s="28" t="s">
        <v>2711</v>
      </c>
      <c r="G1385" s="29"/>
      <c r="H1385" s="9" t="s">
        <v>8</v>
      </c>
      <c r="I1385" s="9">
        <v>8</v>
      </c>
      <c r="J1385" s="27"/>
      <c r="K1385" s="27"/>
      <c r="L1385" s="27">
        <v>0.7</v>
      </c>
      <c r="M1385" s="27"/>
      <c r="N1385" s="27" t="e">
        <f t="shared" si="148"/>
        <v>#DIV/0!</v>
      </c>
      <c r="O1385" s="9"/>
      <c r="P1385" s="9"/>
      <c r="Q1385" s="9">
        <v>4</v>
      </c>
      <c r="R1385" s="9"/>
      <c r="S1385" s="26">
        <f t="shared" si="154"/>
        <v>0</v>
      </c>
      <c r="T1385" s="26">
        <f t="shared" si="149"/>
        <v>0</v>
      </c>
      <c r="U1385" s="26">
        <f t="shared" si="150"/>
        <v>0</v>
      </c>
      <c r="V1385" s="26">
        <f t="shared" si="151"/>
        <v>0</v>
      </c>
      <c r="W1385" s="26">
        <f t="shared" si="152"/>
        <v>0</v>
      </c>
      <c r="X1385" s="26">
        <f t="shared" si="153"/>
        <v>0</v>
      </c>
    </row>
    <row r="1386" spans="1:24">
      <c r="A1386" s="27" t="s">
        <v>4094</v>
      </c>
      <c r="B1386" s="27">
        <v>0.54</v>
      </c>
      <c r="C1386" s="27">
        <v>0.54</v>
      </c>
      <c r="D1386" s="27">
        <v>4.4330000877380398</v>
      </c>
      <c r="E1386" s="163" t="s">
        <v>5526</v>
      </c>
      <c r="F1386" s="28" t="s">
        <v>2649</v>
      </c>
      <c r="G1386" s="29" t="s">
        <v>863</v>
      </c>
      <c r="H1386" s="9" t="s">
        <v>8</v>
      </c>
      <c r="I1386" s="9">
        <v>1</v>
      </c>
      <c r="J1386" s="27"/>
      <c r="K1386" s="27"/>
      <c r="L1386" s="27"/>
      <c r="M1386" s="27"/>
      <c r="N1386" s="27" t="e">
        <f t="shared" si="148"/>
        <v>#DIV/0!</v>
      </c>
      <c r="O1386" s="9"/>
      <c r="P1386" s="9"/>
      <c r="Q1386" s="9"/>
      <c r="R1386" s="9"/>
      <c r="S1386" s="26">
        <f t="shared" si="154"/>
        <v>0</v>
      </c>
      <c r="T1386" s="26">
        <f t="shared" si="149"/>
        <v>0</v>
      </c>
      <c r="U1386" s="26">
        <f t="shared" si="150"/>
        <v>0</v>
      </c>
      <c r="V1386" s="26">
        <f t="shared" si="151"/>
        <v>0</v>
      </c>
      <c r="W1386" s="26">
        <f t="shared" si="152"/>
        <v>0</v>
      </c>
      <c r="X1386" s="26">
        <f t="shared" si="153"/>
        <v>0</v>
      </c>
    </row>
    <row r="1387" spans="1:24">
      <c r="A1387" s="27" t="s">
        <v>4095</v>
      </c>
      <c r="B1387" s="27">
        <v>0.54</v>
      </c>
      <c r="C1387" s="27">
        <v>0.54</v>
      </c>
      <c r="D1387" s="27">
        <v>12.2699998319149</v>
      </c>
      <c r="E1387" s="163" t="s">
        <v>5527</v>
      </c>
      <c r="F1387" s="28" t="s">
        <v>2639</v>
      </c>
      <c r="G1387" s="29" t="s">
        <v>864</v>
      </c>
      <c r="H1387" s="9" t="s">
        <v>8</v>
      </c>
      <c r="I1387" s="9">
        <v>1</v>
      </c>
      <c r="J1387" s="27"/>
      <c r="K1387" s="27">
        <v>0.66</v>
      </c>
      <c r="L1387" s="27"/>
      <c r="M1387" s="27"/>
      <c r="N1387" s="27" t="e">
        <f t="shared" si="148"/>
        <v>#DIV/0!</v>
      </c>
      <c r="O1387" s="9"/>
      <c r="P1387" s="9">
        <v>1</v>
      </c>
      <c r="Q1387" s="9"/>
      <c r="R1387" s="9"/>
      <c r="S1387" s="26">
        <f t="shared" si="154"/>
        <v>0</v>
      </c>
      <c r="T1387" s="26">
        <f t="shared" si="149"/>
        <v>0</v>
      </c>
      <c r="U1387" s="26">
        <f t="shared" si="150"/>
        <v>0</v>
      </c>
      <c r="V1387" s="26">
        <f t="shared" si="151"/>
        <v>0</v>
      </c>
      <c r="W1387" s="26">
        <f t="shared" si="152"/>
        <v>0</v>
      </c>
      <c r="X1387" s="26">
        <f t="shared" si="153"/>
        <v>0</v>
      </c>
    </row>
    <row r="1388" spans="1:24">
      <c r="A1388" s="27" t="s">
        <v>4096</v>
      </c>
      <c r="B1388" s="27">
        <v>0.54</v>
      </c>
      <c r="C1388" s="27">
        <v>0.54</v>
      </c>
      <c r="D1388" s="27">
        <v>6.6419996321201298</v>
      </c>
      <c r="E1388" s="163" t="s">
        <v>5528</v>
      </c>
      <c r="F1388" s="28" t="s">
        <v>2638</v>
      </c>
      <c r="G1388" s="29" t="s">
        <v>865</v>
      </c>
      <c r="H1388" s="9" t="s">
        <v>8</v>
      </c>
      <c r="I1388" s="9">
        <v>1</v>
      </c>
      <c r="J1388" s="27"/>
      <c r="K1388" s="27">
        <v>0.68</v>
      </c>
      <c r="L1388" s="27"/>
      <c r="M1388" s="27"/>
      <c r="N1388" s="27" t="e">
        <f t="shared" si="148"/>
        <v>#DIV/0!</v>
      </c>
      <c r="O1388" s="9"/>
      <c r="P1388" s="9">
        <v>1</v>
      </c>
      <c r="Q1388" s="9"/>
      <c r="R1388" s="9"/>
      <c r="S1388" s="26">
        <f t="shared" si="154"/>
        <v>0</v>
      </c>
      <c r="T1388" s="26">
        <f t="shared" si="149"/>
        <v>0</v>
      </c>
      <c r="U1388" s="26">
        <f t="shared" si="150"/>
        <v>0</v>
      </c>
      <c r="V1388" s="26">
        <f t="shared" si="151"/>
        <v>0</v>
      </c>
      <c r="W1388" s="26">
        <f t="shared" si="152"/>
        <v>0</v>
      </c>
      <c r="X1388" s="26">
        <f t="shared" si="153"/>
        <v>0</v>
      </c>
    </row>
    <row r="1389" spans="1:24">
      <c r="A1389" s="27" t="s">
        <v>4097</v>
      </c>
      <c r="B1389" s="27">
        <v>0.53</v>
      </c>
      <c r="C1389" s="27">
        <v>0.53</v>
      </c>
      <c r="D1389" s="27">
        <v>4.3010000139474904</v>
      </c>
      <c r="E1389" s="163" t="s">
        <v>5530</v>
      </c>
      <c r="F1389" s="28" t="s">
        <v>2637</v>
      </c>
      <c r="G1389" s="29" t="s">
        <v>866</v>
      </c>
      <c r="H1389" s="9" t="s">
        <v>8</v>
      </c>
      <c r="I1389" s="9">
        <v>1</v>
      </c>
      <c r="J1389" s="27"/>
      <c r="K1389" s="27"/>
      <c r="L1389" s="27">
        <v>0.56999999999999995</v>
      </c>
      <c r="M1389" s="27"/>
      <c r="N1389" s="27" t="e">
        <f t="shared" si="148"/>
        <v>#DIV/0!</v>
      </c>
      <c r="O1389" s="9"/>
      <c r="P1389" s="9"/>
      <c r="Q1389" s="9">
        <v>1</v>
      </c>
      <c r="R1389" s="9"/>
      <c r="S1389" s="26">
        <f t="shared" si="154"/>
        <v>0</v>
      </c>
      <c r="T1389" s="26">
        <f t="shared" si="149"/>
        <v>0</v>
      </c>
      <c r="U1389" s="26">
        <f t="shared" si="150"/>
        <v>0</v>
      </c>
      <c r="V1389" s="26">
        <f t="shared" si="151"/>
        <v>0</v>
      </c>
      <c r="W1389" s="26">
        <f t="shared" si="152"/>
        <v>0</v>
      </c>
      <c r="X1389" s="26">
        <f t="shared" si="153"/>
        <v>0</v>
      </c>
    </row>
    <row r="1391" spans="1:24">
      <c r="J1391" s="159"/>
      <c r="K1391" s="159"/>
      <c r="L1391" s="159"/>
      <c r="M1391" s="159"/>
      <c r="S1391" s="35">
        <f>COUNTIF(S2:S1389,"1")</f>
        <v>84</v>
      </c>
      <c r="T1391" s="35">
        <f t="shared" ref="T1391:X1391" si="155">COUNTIF(T2:T1389,"1")</f>
        <v>21</v>
      </c>
      <c r="U1391" s="35">
        <f>COUNTIF(U2:U1389,"1")</f>
        <v>105</v>
      </c>
      <c r="V1391" s="35">
        <f t="shared" si="155"/>
        <v>66</v>
      </c>
      <c r="W1391" s="35">
        <f t="shared" si="155"/>
        <v>23</v>
      </c>
      <c r="X1391" s="35">
        <f t="shared" si="155"/>
        <v>89</v>
      </c>
    </row>
  </sheetData>
  <sortState ref="A3:X1389">
    <sortCondition descending="1" ref="B3:B1389"/>
    <sortCondition ref="A3:A1389"/>
  </sortState>
  <mergeCells count="3">
    <mergeCell ref="J1:N1"/>
    <mergeCell ref="O1:R1"/>
    <mergeCell ref="S1:X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159"/>
  <sheetViews>
    <sheetView workbookViewId="0"/>
  </sheetViews>
  <sheetFormatPr defaultRowHeight="15"/>
  <cols>
    <col min="1" max="1" width="10.7109375" style="152" customWidth="1"/>
    <col min="2" max="4" width="10.7109375" style="153" customWidth="1"/>
    <col min="5" max="5" width="30.7109375" style="154" customWidth="1"/>
    <col min="6" max="6" width="10.7109375" style="152" customWidth="1"/>
    <col min="7" max="7" width="50.7109375" style="154" customWidth="1"/>
    <col min="8" max="10" width="10.7109375" style="152" customWidth="1"/>
    <col min="11" max="11" width="50.7109375" style="154" customWidth="1"/>
  </cols>
  <sheetData>
    <row r="1" spans="1:11">
      <c r="A1" s="147" t="s">
        <v>0</v>
      </c>
      <c r="B1" s="148" t="s">
        <v>1</v>
      </c>
      <c r="C1" s="148" t="s">
        <v>2</v>
      </c>
      <c r="D1" s="148" t="s">
        <v>5541</v>
      </c>
      <c r="E1" s="149" t="s">
        <v>4</v>
      </c>
      <c r="F1" s="147" t="s">
        <v>5542</v>
      </c>
      <c r="G1" s="149" t="s">
        <v>5</v>
      </c>
      <c r="H1" s="147" t="s">
        <v>44</v>
      </c>
      <c r="I1" s="147" t="s">
        <v>6</v>
      </c>
      <c r="J1" s="147" t="s">
        <v>5543</v>
      </c>
      <c r="K1" s="149" t="s">
        <v>5544</v>
      </c>
    </row>
    <row r="2" spans="1:11">
      <c r="A2" s="114" t="s">
        <v>5545</v>
      </c>
      <c r="B2" s="150">
        <v>166.29</v>
      </c>
      <c r="C2" s="150">
        <v>166.29</v>
      </c>
      <c r="D2" s="150">
        <v>47.870001196861303</v>
      </c>
      <c r="E2" s="151" t="s">
        <v>5546</v>
      </c>
      <c r="F2" s="114" t="str">
        <f t="shared" ref="F2:F65" si="0">MID(E2,4,6)</f>
        <v>A6QLN6</v>
      </c>
      <c r="G2" s="151" t="s">
        <v>871</v>
      </c>
      <c r="H2" s="114" t="s">
        <v>5547</v>
      </c>
      <c r="I2" s="114" t="s">
        <v>8</v>
      </c>
      <c r="J2" s="114">
        <v>93</v>
      </c>
      <c r="K2" s="151"/>
    </row>
    <row r="3" spans="1:11">
      <c r="A3" s="114" t="s">
        <v>5548</v>
      </c>
      <c r="B3" s="150">
        <v>125.1</v>
      </c>
      <c r="C3" s="150">
        <v>141.91999999999999</v>
      </c>
      <c r="D3" s="150">
        <v>42.660000920295701</v>
      </c>
      <c r="E3" s="151" t="s">
        <v>5549</v>
      </c>
      <c r="F3" s="114" t="str">
        <f t="shared" si="0"/>
        <v>F1MQ37</v>
      </c>
      <c r="G3" s="151" t="s">
        <v>1519</v>
      </c>
      <c r="H3" s="114" t="s">
        <v>869</v>
      </c>
      <c r="I3" s="114" t="s">
        <v>8</v>
      </c>
      <c r="J3" s="114">
        <v>82</v>
      </c>
      <c r="K3" s="151" t="s">
        <v>5550</v>
      </c>
    </row>
    <row r="4" spans="1:11">
      <c r="A4" s="114" t="s">
        <v>5551</v>
      </c>
      <c r="B4" s="150">
        <v>118.53</v>
      </c>
      <c r="C4" s="150">
        <v>118.53</v>
      </c>
      <c r="D4" s="150">
        <v>17.929999530315399</v>
      </c>
      <c r="E4" s="151" t="s">
        <v>5552</v>
      </c>
      <c r="F4" s="114" t="str">
        <f t="shared" si="0"/>
        <v>E1BDX8</v>
      </c>
      <c r="G4" s="151" t="s">
        <v>956</v>
      </c>
      <c r="H4" s="114" t="s">
        <v>5553</v>
      </c>
      <c r="I4" s="114" t="s">
        <v>8</v>
      </c>
      <c r="J4" s="114">
        <v>60</v>
      </c>
      <c r="K4" s="151" t="s">
        <v>5554</v>
      </c>
    </row>
    <row r="5" spans="1:11">
      <c r="A5" s="114" t="s">
        <v>5555</v>
      </c>
      <c r="B5" s="150">
        <v>113.05</v>
      </c>
      <c r="C5" s="150">
        <v>113.05</v>
      </c>
      <c r="D5" s="150">
        <v>37.049999833107002</v>
      </c>
      <c r="E5" s="151" t="s">
        <v>5556</v>
      </c>
      <c r="F5" s="114" t="str">
        <f t="shared" si="0"/>
        <v>F1N169</v>
      </c>
      <c r="G5" s="151" t="s">
        <v>956</v>
      </c>
      <c r="H5" s="114" t="s">
        <v>873</v>
      </c>
      <c r="I5" s="114" t="s">
        <v>8</v>
      </c>
      <c r="J5" s="114">
        <v>61</v>
      </c>
      <c r="K5" s="151" t="s">
        <v>5557</v>
      </c>
    </row>
    <row r="6" spans="1:11">
      <c r="A6" s="114" t="s">
        <v>5558</v>
      </c>
      <c r="B6" s="150">
        <v>87.67</v>
      </c>
      <c r="C6" s="150">
        <v>87.67</v>
      </c>
      <c r="D6" s="150">
        <v>55.599999427795403</v>
      </c>
      <c r="E6" s="151" t="s">
        <v>5559</v>
      </c>
      <c r="F6" s="114" t="str">
        <f t="shared" si="0"/>
        <v>Q95M18</v>
      </c>
      <c r="G6" s="151" t="s">
        <v>5560</v>
      </c>
      <c r="H6" s="114" t="s">
        <v>5561</v>
      </c>
      <c r="I6" s="114" t="s">
        <v>8</v>
      </c>
      <c r="J6" s="114">
        <v>54</v>
      </c>
      <c r="K6" s="151"/>
    </row>
    <row r="7" spans="1:11">
      <c r="A7" s="114" t="s">
        <v>5562</v>
      </c>
      <c r="B7" s="150">
        <v>81.489999999999995</v>
      </c>
      <c r="C7" s="150">
        <v>81.489999999999995</v>
      </c>
      <c r="D7" s="150">
        <v>37.670001387596102</v>
      </c>
      <c r="E7" s="151" t="s">
        <v>5563</v>
      </c>
      <c r="F7" s="114" t="str">
        <f t="shared" si="0"/>
        <v>P49951</v>
      </c>
      <c r="G7" s="151" t="s">
        <v>5564</v>
      </c>
      <c r="H7" s="114" t="s">
        <v>874</v>
      </c>
      <c r="I7" s="114" t="s">
        <v>8</v>
      </c>
      <c r="J7" s="114">
        <v>43</v>
      </c>
      <c r="K7" s="151"/>
    </row>
    <row r="8" spans="1:11">
      <c r="A8" s="114" t="s">
        <v>5565</v>
      </c>
      <c r="B8" s="150">
        <v>79.83</v>
      </c>
      <c r="C8" s="150">
        <v>79.83</v>
      </c>
      <c r="D8" s="150">
        <v>30.3900003433228</v>
      </c>
      <c r="E8" s="151" t="s">
        <v>5566</v>
      </c>
      <c r="F8" s="114" t="str">
        <f t="shared" si="0"/>
        <v>F1MDH3</v>
      </c>
      <c r="G8" s="151" t="s">
        <v>1608</v>
      </c>
      <c r="H8" s="114" t="s">
        <v>5567</v>
      </c>
      <c r="I8" s="114" t="s">
        <v>8</v>
      </c>
      <c r="J8" s="114">
        <v>46</v>
      </c>
      <c r="K8" s="151" t="s">
        <v>5568</v>
      </c>
    </row>
    <row r="9" spans="1:11">
      <c r="A9" s="114" t="s">
        <v>5569</v>
      </c>
      <c r="B9" s="150">
        <v>76.94</v>
      </c>
      <c r="C9" s="150">
        <v>76.94</v>
      </c>
      <c r="D9" s="150">
        <v>70.389997959137006</v>
      </c>
      <c r="E9" s="151" t="s">
        <v>5570</v>
      </c>
      <c r="F9" s="114" t="str">
        <f t="shared" si="0"/>
        <v>P48616</v>
      </c>
      <c r="G9" s="151" t="s">
        <v>880</v>
      </c>
      <c r="H9" s="114" t="s">
        <v>5571</v>
      </c>
      <c r="I9" s="114" t="s">
        <v>8</v>
      </c>
      <c r="J9" s="114">
        <v>46</v>
      </c>
      <c r="K9" s="151"/>
    </row>
    <row r="10" spans="1:11">
      <c r="A10" s="114" t="s">
        <v>5572</v>
      </c>
      <c r="B10" s="150">
        <v>60.6</v>
      </c>
      <c r="C10" s="150">
        <v>60.6</v>
      </c>
      <c r="D10" s="150">
        <v>76.800000667571993</v>
      </c>
      <c r="E10" s="151" t="s">
        <v>5573</v>
      </c>
      <c r="F10" s="114" t="str">
        <f t="shared" si="0"/>
        <v>P60712</v>
      </c>
      <c r="G10" s="151" t="s">
        <v>5574</v>
      </c>
      <c r="H10" s="114" t="s">
        <v>882</v>
      </c>
      <c r="I10" s="114" t="s">
        <v>8</v>
      </c>
      <c r="J10" s="114">
        <v>72</v>
      </c>
      <c r="K10" s="151"/>
    </row>
    <row r="11" spans="1:11">
      <c r="A11" s="114" t="s">
        <v>5575</v>
      </c>
      <c r="B11" s="150">
        <v>59.82</v>
      </c>
      <c r="C11" s="150">
        <v>59.82</v>
      </c>
      <c r="D11" s="150">
        <v>42.039999365806601</v>
      </c>
      <c r="E11" s="151" t="s">
        <v>5576</v>
      </c>
      <c r="F11" s="114" t="str">
        <f t="shared" si="0"/>
        <v>A5D7D1</v>
      </c>
      <c r="G11" s="151" t="s">
        <v>881</v>
      </c>
      <c r="H11" s="114" t="s">
        <v>5577</v>
      </c>
      <c r="I11" s="114" t="s">
        <v>8</v>
      </c>
      <c r="J11" s="114">
        <v>30</v>
      </c>
      <c r="K11" s="151"/>
    </row>
    <row r="12" spans="1:11">
      <c r="A12" s="114" t="s">
        <v>5578</v>
      </c>
      <c r="B12" s="150">
        <v>59.13</v>
      </c>
      <c r="C12" s="150">
        <v>59.13</v>
      </c>
      <c r="D12" s="150">
        <v>45.159998536109903</v>
      </c>
      <c r="E12" s="151" t="s">
        <v>5579</v>
      </c>
      <c r="F12" s="114" t="str">
        <f t="shared" si="0"/>
        <v>Q76LV2</v>
      </c>
      <c r="G12" s="151" t="s">
        <v>884</v>
      </c>
      <c r="H12" s="114" t="s">
        <v>885</v>
      </c>
      <c r="I12" s="114" t="s">
        <v>8</v>
      </c>
      <c r="J12" s="114">
        <v>32</v>
      </c>
      <c r="K12" s="151"/>
    </row>
    <row r="13" spans="1:11">
      <c r="A13" s="114" t="s">
        <v>5580</v>
      </c>
      <c r="B13" s="150">
        <v>53.82</v>
      </c>
      <c r="C13" s="150">
        <v>53.82</v>
      </c>
      <c r="D13" s="150">
        <v>70.719999074935899</v>
      </c>
      <c r="E13" s="151" t="s">
        <v>5581</v>
      </c>
      <c r="F13" s="114" t="str">
        <f t="shared" si="0"/>
        <v>Q2KJD0</v>
      </c>
      <c r="G13" s="151" t="s">
        <v>5582</v>
      </c>
      <c r="H13" s="114" t="s">
        <v>5583</v>
      </c>
      <c r="I13" s="114" t="s">
        <v>8</v>
      </c>
      <c r="J13" s="114">
        <v>46</v>
      </c>
      <c r="K13" s="151"/>
    </row>
    <row r="14" spans="1:11">
      <c r="A14" s="114" t="s">
        <v>5584</v>
      </c>
      <c r="B14" s="150">
        <v>50.93</v>
      </c>
      <c r="C14" s="150">
        <v>50.93</v>
      </c>
      <c r="D14" s="150">
        <v>21.2699994444847</v>
      </c>
      <c r="E14" s="151" t="s">
        <v>5585</v>
      </c>
      <c r="F14" s="114" t="str">
        <f t="shared" si="0"/>
        <v>F1MC48</v>
      </c>
      <c r="G14" s="151" t="s">
        <v>1608</v>
      </c>
      <c r="H14" s="114" t="s">
        <v>54</v>
      </c>
      <c r="I14" s="114" t="s">
        <v>8</v>
      </c>
      <c r="J14" s="114">
        <v>27</v>
      </c>
      <c r="K14" s="151" t="s">
        <v>896</v>
      </c>
    </row>
    <row r="15" spans="1:11">
      <c r="A15" s="114" t="s">
        <v>5586</v>
      </c>
      <c r="B15" s="150">
        <v>50.83</v>
      </c>
      <c r="C15" s="150">
        <v>50.83</v>
      </c>
      <c r="D15" s="150">
        <v>17.2600001096725</v>
      </c>
      <c r="E15" s="151" t="s">
        <v>5587</v>
      </c>
      <c r="F15" s="114" t="str">
        <f t="shared" si="0"/>
        <v>F1N2D9</v>
      </c>
      <c r="G15" s="151" t="s">
        <v>956</v>
      </c>
      <c r="H15" s="114" t="s">
        <v>891</v>
      </c>
      <c r="I15" s="114" t="s">
        <v>8</v>
      </c>
      <c r="J15" s="114">
        <v>24</v>
      </c>
      <c r="K15" s="151" t="s">
        <v>892</v>
      </c>
    </row>
    <row r="16" spans="1:11">
      <c r="A16" s="114" t="s">
        <v>5588</v>
      </c>
      <c r="B16" s="150">
        <v>50</v>
      </c>
      <c r="C16" s="150">
        <v>50</v>
      </c>
      <c r="D16" s="150">
        <v>39.980000257492101</v>
      </c>
      <c r="E16" s="151" t="s">
        <v>5589</v>
      </c>
      <c r="F16" s="114" t="str">
        <f t="shared" si="0"/>
        <v>Q3SYU2</v>
      </c>
      <c r="G16" s="151" t="s">
        <v>894</v>
      </c>
      <c r="H16" s="114" t="s">
        <v>895</v>
      </c>
      <c r="I16" s="114" t="s">
        <v>8</v>
      </c>
      <c r="J16" s="114">
        <v>24</v>
      </c>
      <c r="K16" s="151"/>
    </row>
    <row r="17" spans="1:11">
      <c r="A17" s="114" t="s">
        <v>5590</v>
      </c>
      <c r="B17" s="150">
        <v>48.6</v>
      </c>
      <c r="C17" s="150">
        <v>48.6</v>
      </c>
      <c r="D17" s="150">
        <v>35.4099988937378</v>
      </c>
      <c r="E17" s="151" t="s">
        <v>5591</v>
      </c>
      <c r="F17" s="114" t="str">
        <f t="shared" si="0"/>
        <v>A7Z066</v>
      </c>
      <c r="G17" s="151" t="s">
        <v>893</v>
      </c>
      <c r="H17" s="114" t="s">
        <v>890</v>
      </c>
      <c r="I17" s="114" t="s">
        <v>8</v>
      </c>
      <c r="J17" s="114">
        <v>29</v>
      </c>
      <c r="K17" s="151"/>
    </row>
    <row r="18" spans="1:11">
      <c r="A18" s="114" t="s">
        <v>5592</v>
      </c>
      <c r="B18" s="150">
        <v>47.64</v>
      </c>
      <c r="C18" s="150">
        <v>47.64</v>
      </c>
      <c r="D18" s="150">
        <v>57.190001010894797</v>
      </c>
      <c r="E18" s="151" t="s">
        <v>5593</v>
      </c>
      <c r="F18" s="114" t="str">
        <f t="shared" si="0"/>
        <v>Q32L40</v>
      </c>
      <c r="G18" s="151" t="s">
        <v>901</v>
      </c>
      <c r="H18" s="114" t="s">
        <v>5594</v>
      </c>
      <c r="I18" s="114" t="s">
        <v>8</v>
      </c>
      <c r="J18" s="114">
        <v>26</v>
      </c>
      <c r="K18" s="151"/>
    </row>
    <row r="19" spans="1:11">
      <c r="A19" s="114" t="s">
        <v>5595</v>
      </c>
      <c r="B19" s="150">
        <v>47.18</v>
      </c>
      <c r="C19" s="150">
        <v>47.18</v>
      </c>
      <c r="D19" s="150">
        <v>37.119999527931199</v>
      </c>
      <c r="E19" s="151" t="s">
        <v>5596</v>
      </c>
      <c r="F19" s="114" t="str">
        <f t="shared" si="0"/>
        <v>P02453</v>
      </c>
      <c r="G19" s="151" t="s">
        <v>897</v>
      </c>
      <c r="H19" s="114" t="s">
        <v>55</v>
      </c>
      <c r="I19" s="114" t="s">
        <v>8</v>
      </c>
      <c r="J19" s="114">
        <v>53</v>
      </c>
      <c r="K19" s="151"/>
    </row>
    <row r="20" spans="1:11">
      <c r="A20" s="114" t="s">
        <v>5597</v>
      </c>
      <c r="B20" s="150">
        <v>46.6</v>
      </c>
      <c r="C20" s="150">
        <v>46.6</v>
      </c>
      <c r="D20" s="150">
        <v>48.899999260902398</v>
      </c>
      <c r="E20" s="151" t="s">
        <v>5598</v>
      </c>
      <c r="F20" s="114" t="str">
        <f t="shared" si="0"/>
        <v>F1ME65</v>
      </c>
      <c r="G20" s="151" t="s">
        <v>956</v>
      </c>
      <c r="H20" s="114" t="s">
        <v>5599</v>
      </c>
      <c r="I20" s="114" t="s">
        <v>8</v>
      </c>
      <c r="J20" s="114">
        <v>25</v>
      </c>
      <c r="K20" s="151" t="s">
        <v>887</v>
      </c>
    </row>
    <row r="21" spans="1:11">
      <c r="A21" s="114" t="s">
        <v>5600</v>
      </c>
      <c r="B21" s="150">
        <v>44.64</v>
      </c>
      <c r="C21" s="150">
        <v>44.64</v>
      </c>
      <c r="D21" s="150">
        <v>61.5499973297119</v>
      </c>
      <c r="E21" s="151" t="s">
        <v>5601</v>
      </c>
      <c r="F21" s="114" t="str">
        <f t="shared" si="0"/>
        <v>P00829</v>
      </c>
      <c r="G21" s="151" t="s">
        <v>5602</v>
      </c>
      <c r="H21" s="114" t="s">
        <v>5603</v>
      </c>
      <c r="I21" s="114" t="s">
        <v>8</v>
      </c>
      <c r="J21" s="114">
        <v>23</v>
      </c>
      <c r="K21" s="151"/>
    </row>
    <row r="22" spans="1:11">
      <c r="A22" s="114" t="s">
        <v>5604</v>
      </c>
      <c r="B22" s="150">
        <v>41.67</v>
      </c>
      <c r="C22" s="150">
        <v>41.67</v>
      </c>
      <c r="D22" s="150">
        <v>39.950001239776597</v>
      </c>
      <c r="E22" s="151" t="s">
        <v>5605</v>
      </c>
      <c r="F22" s="114" t="str">
        <f t="shared" si="0"/>
        <v>Q3ZBT1</v>
      </c>
      <c r="G22" s="151" t="s">
        <v>907</v>
      </c>
      <c r="H22" s="114" t="s">
        <v>908</v>
      </c>
      <c r="I22" s="114" t="s">
        <v>8</v>
      </c>
      <c r="J22" s="114">
        <v>26</v>
      </c>
      <c r="K22" s="151"/>
    </row>
    <row r="23" spans="1:11">
      <c r="A23" s="114" t="s">
        <v>5606</v>
      </c>
      <c r="B23" s="150">
        <v>39.58</v>
      </c>
      <c r="C23" s="150">
        <v>39.58</v>
      </c>
      <c r="D23" s="150">
        <v>49.720001220703097</v>
      </c>
      <c r="E23" s="151" t="s">
        <v>5607</v>
      </c>
      <c r="F23" s="114" t="str">
        <f t="shared" si="0"/>
        <v>A5D984</v>
      </c>
      <c r="G23" s="151" t="s">
        <v>918</v>
      </c>
      <c r="H23" s="114" t="s">
        <v>912</v>
      </c>
      <c r="I23" s="114" t="s">
        <v>8</v>
      </c>
      <c r="J23" s="114">
        <v>21</v>
      </c>
      <c r="K23" s="151"/>
    </row>
    <row r="24" spans="1:11">
      <c r="A24" s="114" t="s">
        <v>5608</v>
      </c>
      <c r="B24" s="150">
        <v>39.49</v>
      </c>
      <c r="C24" s="150">
        <v>39.49</v>
      </c>
      <c r="D24" s="150">
        <v>64.079999923706097</v>
      </c>
      <c r="E24" s="151" t="s">
        <v>5609</v>
      </c>
      <c r="F24" s="114" t="str">
        <f t="shared" si="0"/>
        <v>P81947</v>
      </c>
      <c r="G24" s="151" t="s">
        <v>5610</v>
      </c>
      <c r="H24" s="114" t="s">
        <v>905</v>
      </c>
      <c r="I24" s="114" t="s">
        <v>8</v>
      </c>
      <c r="J24" s="114">
        <v>27</v>
      </c>
      <c r="K24" s="151"/>
    </row>
    <row r="25" spans="1:11">
      <c r="A25" s="114" t="s">
        <v>5611</v>
      </c>
      <c r="B25" s="150">
        <v>39.270000000000003</v>
      </c>
      <c r="C25" s="150">
        <v>39.270000000000003</v>
      </c>
      <c r="D25" s="150">
        <v>51.7799973487854</v>
      </c>
      <c r="E25" s="151" t="s">
        <v>5612</v>
      </c>
      <c r="F25" s="114" t="str">
        <f t="shared" si="0"/>
        <v>Q3ZBH0</v>
      </c>
      <c r="G25" s="151" t="s">
        <v>915</v>
      </c>
      <c r="H25" s="114" t="s">
        <v>913</v>
      </c>
      <c r="I25" s="114" t="s">
        <v>8</v>
      </c>
      <c r="J25" s="114">
        <v>21</v>
      </c>
      <c r="K25" s="151"/>
    </row>
    <row r="26" spans="1:11">
      <c r="A26" s="114" t="s">
        <v>5613</v>
      </c>
      <c r="B26" s="150">
        <v>38.74</v>
      </c>
      <c r="C26" s="150">
        <v>38.74</v>
      </c>
      <c r="D26" s="150">
        <v>38.789999485015898</v>
      </c>
      <c r="E26" s="151" t="s">
        <v>5614</v>
      </c>
      <c r="F26" s="114" t="str">
        <f t="shared" si="0"/>
        <v>Q3SZ00</v>
      </c>
      <c r="G26" s="151" t="s">
        <v>5615</v>
      </c>
      <c r="H26" s="114" t="s">
        <v>5616</v>
      </c>
      <c r="I26" s="114" t="s">
        <v>8</v>
      </c>
      <c r="J26" s="114">
        <v>19</v>
      </c>
      <c r="K26" s="151"/>
    </row>
    <row r="27" spans="1:11">
      <c r="A27" s="114" t="s">
        <v>5617</v>
      </c>
      <c r="B27" s="150">
        <v>38.299999999999997</v>
      </c>
      <c r="C27" s="150">
        <v>38.299999999999997</v>
      </c>
      <c r="D27" s="150">
        <v>46.930000185966499</v>
      </c>
      <c r="E27" s="151" t="s">
        <v>5618</v>
      </c>
      <c r="F27" s="114" t="str">
        <f t="shared" si="0"/>
        <v>P38657</v>
      </c>
      <c r="G27" s="151" t="s">
        <v>889</v>
      </c>
      <c r="H27" s="114" t="s">
        <v>5619</v>
      </c>
      <c r="I27" s="114" t="s">
        <v>8</v>
      </c>
      <c r="J27" s="114">
        <v>20</v>
      </c>
      <c r="K27" s="151"/>
    </row>
    <row r="28" spans="1:11">
      <c r="A28" s="114" t="s">
        <v>5620</v>
      </c>
      <c r="B28" s="150">
        <v>38.06</v>
      </c>
      <c r="C28" s="150">
        <v>38.06</v>
      </c>
      <c r="D28" s="150">
        <v>41.240000724792502</v>
      </c>
      <c r="E28" s="151" t="s">
        <v>5621</v>
      </c>
      <c r="F28" s="114" t="str">
        <f t="shared" si="0"/>
        <v>Q3ZCI9</v>
      </c>
      <c r="G28" s="151" t="s">
        <v>5622</v>
      </c>
      <c r="H28" s="114" t="s">
        <v>4099</v>
      </c>
      <c r="I28" s="114" t="s">
        <v>8</v>
      </c>
      <c r="J28" s="114">
        <v>18</v>
      </c>
      <c r="K28" s="151"/>
    </row>
    <row r="29" spans="1:11">
      <c r="A29" s="114" t="s">
        <v>5623</v>
      </c>
      <c r="B29" s="150">
        <v>37.450000000000003</v>
      </c>
      <c r="C29" s="150">
        <v>37.450000000000003</v>
      </c>
      <c r="D29" s="150">
        <v>52.179998159408598</v>
      </c>
      <c r="E29" s="151" t="s">
        <v>5624</v>
      </c>
      <c r="F29" s="114" t="str">
        <f t="shared" si="0"/>
        <v>F1MUZ9</v>
      </c>
      <c r="G29" s="151" t="s">
        <v>956</v>
      </c>
      <c r="H29" s="114" t="s">
        <v>928</v>
      </c>
      <c r="I29" s="114" t="s">
        <v>8</v>
      </c>
      <c r="J29" s="114">
        <v>23</v>
      </c>
      <c r="K29" s="151" t="s">
        <v>5625</v>
      </c>
    </row>
    <row r="30" spans="1:11">
      <c r="A30" s="114" t="s">
        <v>5626</v>
      </c>
      <c r="B30" s="150">
        <v>36.96</v>
      </c>
      <c r="C30" s="150">
        <v>36.96</v>
      </c>
      <c r="D30" s="150">
        <v>41.049998998642003</v>
      </c>
      <c r="E30" s="151" t="s">
        <v>5627</v>
      </c>
      <c r="F30" s="114" t="str">
        <f t="shared" si="0"/>
        <v>P19483</v>
      </c>
      <c r="G30" s="151" t="s">
        <v>2256</v>
      </c>
      <c r="H30" s="114" t="s">
        <v>58</v>
      </c>
      <c r="I30" s="114" t="s">
        <v>8</v>
      </c>
      <c r="J30" s="114">
        <v>24</v>
      </c>
      <c r="K30" s="151"/>
    </row>
    <row r="31" spans="1:11">
      <c r="A31" s="114" t="s">
        <v>5628</v>
      </c>
      <c r="B31" s="150">
        <v>36.700000000000003</v>
      </c>
      <c r="C31" s="150">
        <v>36.700000000000003</v>
      </c>
      <c r="D31" s="150">
        <v>41.999998688697801</v>
      </c>
      <c r="E31" s="151" t="s">
        <v>5629</v>
      </c>
      <c r="F31" s="114" t="str">
        <f t="shared" si="0"/>
        <v>Q3SZI6</v>
      </c>
      <c r="G31" s="151" t="s">
        <v>5630</v>
      </c>
      <c r="H31" s="114" t="s">
        <v>910</v>
      </c>
      <c r="I31" s="114" t="s">
        <v>8</v>
      </c>
      <c r="J31" s="114">
        <v>19</v>
      </c>
      <c r="K31" s="151"/>
    </row>
    <row r="32" spans="1:11">
      <c r="A32" s="114" t="s">
        <v>5631</v>
      </c>
      <c r="B32" s="150">
        <v>35.67</v>
      </c>
      <c r="C32" s="150">
        <v>35.67</v>
      </c>
      <c r="D32" s="150">
        <v>69.669997692108197</v>
      </c>
      <c r="E32" s="151" t="s">
        <v>5632</v>
      </c>
      <c r="F32" s="114" t="str">
        <f t="shared" si="0"/>
        <v>P10096</v>
      </c>
      <c r="G32" s="151" t="s">
        <v>924</v>
      </c>
      <c r="H32" s="114" t="s">
        <v>5633</v>
      </c>
      <c r="I32" s="114" t="s">
        <v>8</v>
      </c>
      <c r="J32" s="114">
        <v>19</v>
      </c>
      <c r="K32" s="151"/>
    </row>
    <row r="33" spans="1:11">
      <c r="A33" s="114" t="s">
        <v>5634</v>
      </c>
      <c r="B33" s="150">
        <v>35.17</v>
      </c>
      <c r="C33" s="150">
        <v>35.17</v>
      </c>
      <c r="D33" s="150">
        <v>40.920001268386798</v>
      </c>
      <c r="E33" s="151" t="s">
        <v>5635</v>
      </c>
      <c r="F33" s="114" t="str">
        <f t="shared" si="0"/>
        <v>P19120</v>
      </c>
      <c r="G33" s="151" t="s">
        <v>909</v>
      </c>
      <c r="H33" s="114" t="s">
        <v>5636</v>
      </c>
      <c r="I33" s="114" t="s">
        <v>8</v>
      </c>
      <c r="J33" s="114">
        <v>22</v>
      </c>
      <c r="K33" s="151"/>
    </row>
    <row r="34" spans="1:11">
      <c r="A34" s="114" t="s">
        <v>5637</v>
      </c>
      <c r="B34" s="150">
        <v>35</v>
      </c>
      <c r="C34" s="150">
        <v>35</v>
      </c>
      <c r="D34" s="150">
        <v>15.700000524520901</v>
      </c>
      <c r="E34" s="151" t="s">
        <v>5638</v>
      </c>
      <c r="F34" s="114" t="str">
        <f t="shared" si="0"/>
        <v>Q28141</v>
      </c>
      <c r="G34" s="151" t="s">
        <v>888</v>
      </c>
      <c r="H34" s="114" t="s">
        <v>5639</v>
      </c>
      <c r="I34" s="114" t="s">
        <v>8</v>
      </c>
      <c r="J34" s="114">
        <v>16</v>
      </c>
      <c r="K34" s="151"/>
    </row>
    <row r="35" spans="1:11">
      <c r="A35" s="114" t="s">
        <v>5640</v>
      </c>
      <c r="B35" s="150">
        <v>34.86</v>
      </c>
      <c r="C35" s="150">
        <v>34.86</v>
      </c>
      <c r="D35" s="150">
        <v>24.439999461174001</v>
      </c>
      <c r="E35" s="151" t="s">
        <v>5641</v>
      </c>
      <c r="F35" s="114" t="str">
        <f t="shared" si="0"/>
        <v>F1MPE5</v>
      </c>
      <c r="G35" s="151" t="s">
        <v>1519</v>
      </c>
      <c r="H35" s="114" t="s">
        <v>5642</v>
      </c>
      <c r="I35" s="114" t="s">
        <v>8</v>
      </c>
      <c r="J35" s="114">
        <v>19</v>
      </c>
      <c r="K35" s="151" t="s">
        <v>5643</v>
      </c>
    </row>
    <row r="36" spans="1:11">
      <c r="A36" s="114" t="s">
        <v>5644</v>
      </c>
      <c r="B36" s="150">
        <v>34</v>
      </c>
      <c r="C36" s="150">
        <v>34</v>
      </c>
      <c r="D36" s="150">
        <v>36.449998617172199</v>
      </c>
      <c r="E36" s="151" t="s">
        <v>5645</v>
      </c>
      <c r="F36" s="114" t="str">
        <f t="shared" si="0"/>
        <v>A3KN04</v>
      </c>
      <c r="G36" s="151" t="s">
        <v>917</v>
      </c>
      <c r="H36" s="114" t="s">
        <v>911</v>
      </c>
      <c r="I36" s="114" t="s">
        <v>8</v>
      </c>
      <c r="J36" s="114">
        <v>17</v>
      </c>
      <c r="K36" s="151"/>
    </row>
    <row r="37" spans="1:11">
      <c r="A37" s="114" t="s">
        <v>5646</v>
      </c>
      <c r="B37" s="150">
        <v>33.369999999999997</v>
      </c>
      <c r="C37" s="150">
        <v>33.369999999999997</v>
      </c>
      <c r="D37" s="150">
        <v>49.279999732971199</v>
      </c>
      <c r="E37" s="151" t="s">
        <v>5647</v>
      </c>
      <c r="F37" s="114" t="str">
        <f t="shared" si="0"/>
        <v>Q2KJH6</v>
      </c>
      <c r="G37" s="151" t="s">
        <v>926</v>
      </c>
      <c r="H37" s="114" t="s">
        <v>927</v>
      </c>
      <c r="I37" s="114" t="s">
        <v>8</v>
      </c>
      <c r="J37" s="114">
        <v>21</v>
      </c>
      <c r="K37" s="151"/>
    </row>
    <row r="38" spans="1:11">
      <c r="A38" s="114" t="s">
        <v>5648</v>
      </c>
      <c r="B38" s="150">
        <v>31.98</v>
      </c>
      <c r="C38" s="150">
        <v>31.98</v>
      </c>
      <c r="D38" s="150">
        <v>30.120000243187</v>
      </c>
      <c r="E38" s="151" t="s">
        <v>5649</v>
      </c>
      <c r="F38" s="114" t="str">
        <f t="shared" si="0"/>
        <v>F1MYG5</v>
      </c>
      <c r="G38" s="151" t="s">
        <v>2702</v>
      </c>
      <c r="H38" s="114" t="s">
        <v>5650</v>
      </c>
      <c r="I38" s="114" t="s">
        <v>8</v>
      </c>
      <c r="J38" s="114">
        <v>17</v>
      </c>
      <c r="K38" s="151" t="s">
        <v>5651</v>
      </c>
    </row>
    <row r="39" spans="1:11">
      <c r="A39" s="114" t="s">
        <v>5652</v>
      </c>
      <c r="B39" s="150">
        <v>31.87</v>
      </c>
      <c r="C39" s="150">
        <v>31.87</v>
      </c>
      <c r="D39" s="150">
        <v>35.420000553131104</v>
      </c>
      <c r="E39" s="151" t="s">
        <v>5653</v>
      </c>
      <c r="F39" s="114" t="str">
        <f t="shared" si="0"/>
        <v>P02769</v>
      </c>
      <c r="G39" s="151" t="s">
        <v>951</v>
      </c>
      <c r="H39" s="114" t="s">
        <v>948</v>
      </c>
      <c r="I39" s="114" t="s">
        <v>8</v>
      </c>
      <c r="J39" s="114">
        <v>16</v>
      </c>
      <c r="K39" s="151"/>
    </row>
    <row r="40" spans="1:11">
      <c r="A40" s="114" t="s">
        <v>5654</v>
      </c>
      <c r="B40" s="150">
        <v>31.81</v>
      </c>
      <c r="C40" s="150">
        <v>33.82</v>
      </c>
      <c r="D40" s="150">
        <v>44.0400004386902</v>
      </c>
      <c r="E40" s="151" t="s">
        <v>5655</v>
      </c>
      <c r="F40" s="114" t="str">
        <f t="shared" si="0"/>
        <v>F1N0E5</v>
      </c>
      <c r="G40" s="151" t="s">
        <v>950</v>
      </c>
      <c r="H40" s="114" t="s">
        <v>949</v>
      </c>
      <c r="I40" s="114" t="s">
        <v>8</v>
      </c>
      <c r="J40" s="114">
        <v>19</v>
      </c>
      <c r="K40" s="151"/>
    </row>
    <row r="41" spans="1:11">
      <c r="A41" s="114" t="s">
        <v>5656</v>
      </c>
      <c r="B41" s="150">
        <v>31.14</v>
      </c>
      <c r="C41" s="150">
        <v>31.14</v>
      </c>
      <c r="D41" s="150">
        <v>43.1199997663498</v>
      </c>
      <c r="E41" s="151" t="s">
        <v>5657</v>
      </c>
      <c r="F41" s="114" t="str">
        <f t="shared" si="0"/>
        <v>Q3T0K2</v>
      </c>
      <c r="G41" s="151" t="s">
        <v>945</v>
      </c>
      <c r="H41" s="114" t="s">
        <v>941</v>
      </c>
      <c r="I41" s="114" t="s">
        <v>8</v>
      </c>
      <c r="J41" s="114">
        <v>16</v>
      </c>
      <c r="K41" s="151"/>
    </row>
    <row r="42" spans="1:11">
      <c r="A42" s="114" t="s">
        <v>5658</v>
      </c>
      <c r="B42" s="150">
        <v>30.45</v>
      </c>
      <c r="C42" s="150">
        <v>30.45</v>
      </c>
      <c r="D42" s="150">
        <v>52.810001373291001</v>
      </c>
      <c r="E42" s="151" t="s">
        <v>5659</v>
      </c>
      <c r="F42" s="114" t="str">
        <f t="shared" si="0"/>
        <v>P68103</v>
      </c>
      <c r="G42" s="151" t="s">
        <v>922</v>
      </c>
      <c r="H42" s="114" t="s">
        <v>63</v>
      </c>
      <c r="I42" s="114" t="s">
        <v>8</v>
      </c>
      <c r="J42" s="114">
        <v>20</v>
      </c>
      <c r="K42" s="151"/>
    </row>
    <row r="43" spans="1:11">
      <c r="A43" s="114" t="s">
        <v>5660</v>
      </c>
      <c r="B43" s="150">
        <v>30.29</v>
      </c>
      <c r="C43" s="150">
        <v>30.29</v>
      </c>
      <c r="D43" s="150">
        <v>20.569999516010299</v>
      </c>
      <c r="E43" s="151" t="s">
        <v>5661</v>
      </c>
      <c r="F43" s="114" t="str">
        <f t="shared" si="0"/>
        <v>A7MBJ5</v>
      </c>
      <c r="G43" s="151" t="s">
        <v>5662</v>
      </c>
      <c r="H43" s="114" t="s">
        <v>5663</v>
      </c>
      <c r="I43" s="114" t="s">
        <v>8</v>
      </c>
      <c r="J43" s="114">
        <v>18</v>
      </c>
      <c r="K43" s="151"/>
    </row>
    <row r="44" spans="1:11">
      <c r="A44" s="114" t="s">
        <v>5664</v>
      </c>
      <c r="B44" s="150">
        <v>30</v>
      </c>
      <c r="C44" s="150">
        <v>30</v>
      </c>
      <c r="D44" s="150">
        <v>59.170001745223999</v>
      </c>
      <c r="E44" s="151" t="s">
        <v>5665</v>
      </c>
      <c r="F44" s="114" t="str">
        <f t="shared" si="0"/>
        <v>Q32LG3</v>
      </c>
      <c r="G44" s="151" t="s">
        <v>961</v>
      </c>
      <c r="H44" s="114" t="s">
        <v>959</v>
      </c>
      <c r="I44" s="114" t="s">
        <v>8</v>
      </c>
      <c r="J44" s="114">
        <v>15</v>
      </c>
      <c r="K44" s="151"/>
    </row>
    <row r="45" spans="1:11">
      <c r="A45" s="114" t="s">
        <v>5666</v>
      </c>
      <c r="B45" s="150">
        <v>29.86</v>
      </c>
      <c r="C45" s="150">
        <v>33.92</v>
      </c>
      <c r="D45" s="150">
        <v>35.7300013303757</v>
      </c>
      <c r="E45" s="151" t="s">
        <v>5667</v>
      </c>
      <c r="F45" s="114" t="str">
        <f t="shared" si="0"/>
        <v>Q0VCX2</v>
      </c>
      <c r="G45" s="151" t="s">
        <v>930</v>
      </c>
      <c r="H45" s="114" t="s">
        <v>5668</v>
      </c>
      <c r="I45" s="114" t="s">
        <v>8</v>
      </c>
      <c r="J45" s="114">
        <v>19</v>
      </c>
      <c r="K45" s="151"/>
    </row>
    <row r="46" spans="1:11">
      <c r="A46" s="114" t="s">
        <v>5669</v>
      </c>
      <c r="B46" s="150">
        <v>29.1</v>
      </c>
      <c r="C46" s="150">
        <v>29.1</v>
      </c>
      <c r="D46" s="150">
        <v>45.860001444816596</v>
      </c>
      <c r="E46" s="151" t="s">
        <v>5670</v>
      </c>
      <c r="F46" s="114" t="str">
        <f t="shared" si="0"/>
        <v>Q2NKZ1</v>
      </c>
      <c r="G46" s="151" t="s">
        <v>967</v>
      </c>
      <c r="H46" s="114" t="s">
        <v>5671</v>
      </c>
      <c r="I46" s="114" t="s">
        <v>8</v>
      </c>
      <c r="J46" s="114">
        <v>18</v>
      </c>
      <c r="K46" s="151"/>
    </row>
    <row r="47" spans="1:11">
      <c r="A47" s="114" t="s">
        <v>5672</v>
      </c>
      <c r="B47" s="150">
        <v>28.84</v>
      </c>
      <c r="C47" s="150">
        <v>28.84</v>
      </c>
      <c r="D47" s="150">
        <v>45.919999480247498</v>
      </c>
      <c r="E47" s="151" t="s">
        <v>5673</v>
      </c>
      <c r="F47" s="114" t="str">
        <f t="shared" si="0"/>
        <v>A6QNL5</v>
      </c>
      <c r="G47" s="151" t="s">
        <v>962</v>
      </c>
      <c r="H47" s="114" t="s">
        <v>5674</v>
      </c>
      <c r="I47" s="114" t="s">
        <v>8</v>
      </c>
      <c r="J47" s="114">
        <v>19</v>
      </c>
      <c r="K47" s="151"/>
    </row>
    <row r="48" spans="1:11">
      <c r="A48" s="114" t="s">
        <v>5675</v>
      </c>
      <c r="B48" s="150">
        <v>28.55</v>
      </c>
      <c r="C48" s="150">
        <v>28.55</v>
      </c>
      <c r="D48" s="150">
        <v>20.200000703334801</v>
      </c>
      <c r="E48" s="151" t="s">
        <v>5676</v>
      </c>
      <c r="F48" s="114" t="str">
        <f t="shared" si="0"/>
        <v>A2VDL6</v>
      </c>
      <c r="G48" s="151" t="s">
        <v>935</v>
      </c>
      <c r="H48" s="114" t="s">
        <v>5677</v>
      </c>
      <c r="I48" s="114" t="s">
        <v>8</v>
      </c>
      <c r="J48" s="114">
        <v>16</v>
      </c>
      <c r="K48" s="151"/>
    </row>
    <row r="49" spans="1:11">
      <c r="A49" s="114" t="s">
        <v>5678</v>
      </c>
      <c r="B49" s="150">
        <v>28.53</v>
      </c>
      <c r="C49" s="150">
        <v>28.53</v>
      </c>
      <c r="D49" s="150">
        <v>57.779997587204001</v>
      </c>
      <c r="E49" s="151" t="s">
        <v>5679</v>
      </c>
      <c r="F49" s="114" t="str">
        <f t="shared" si="0"/>
        <v>Q2KIV8</v>
      </c>
      <c r="G49" s="151" t="s">
        <v>965</v>
      </c>
      <c r="H49" s="114" t="s">
        <v>5680</v>
      </c>
      <c r="I49" s="114" t="s">
        <v>8</v>
      </c>
      <c r="J49" s="114">
        <v>15</v>
      </c>
      <c r="K49" s="151"/>
    </row>
    <row r="50" spans="1:11">
      <c r="A50" s="114" t="s">
        <v>5681</v>
      </c>
      <c r="B50" s="150">
        <v>28.22</v>
      </c>
      <c r="C50" s="150">
        <v>28.22</v>
      </c>
      <c r="D50" s="150">
        <v>29.550001025199901</v>
      </c>
      <c r="E50" s="151" t="s">
        <v>5682</v>
      </c>
      <c r="F50" s="114" t="str">
        <f t="shared" si="0"/>
        <v>P51176</v>
      </c>
      <c r="G50" s="151" t="s">
        <v>966</v>
      </c>
      <c r="H50" s="114" t="s">
        <v>5683</v>
      </c>
      <c r="I50" s="114" t="s">
        <v>8</v>
      </c>
      <c r="J50" s="114">
        <v>16</v>
      </c>
      <c r="K50" s="151"/>
    </row>
    <row r="51" spans="1:11">
      <c r="A51" s="114" t="s">
        <v>5684</v>
      </c>
      <c r="B51" s="150">
        <v>28.04</v>
      </c>
      <c r="C51" s="150">
        <v>32.18</v>
      </c>
      <c r="D51" s="150">
        <v>44.459998607635498</v>
      </c>
      <c r="E51" s="151" t="s">
        <v>5685</v>
      </c>
      <c r="F51" s="114" t="str">
        <f t="shared" si="0"/>
        <v>Q27975</v>
      </c>
      <c r="G51" s="151" t="s">
        <v>975</v>
      </c>
      <c r="H51" s="114" t="s">
        <v>5686</v>
      </c>
      <c r="I51" s="114" t="s">
        <v>8</v>
      </c>
      <c r="J51" s="114">
        <v>18</v>
      </c>
      <c r="K51" s="151"/>
    </row>
    <row r="52" spans="1:11">
      <c r="A52" s="114" t="s">
        <v>5687</v>
      </c>
      <c r="B52" s="150">
        <v>28.01</v>
      </c>
      <c r="C52" s="150">
        <v>28.01</v>
      </c>
      <c r="D52" s="150">
        <v>42.509999871254003</v>
      </c>
      <c r="E52" s="151" t="s">
        <v>5688</v>
      </c>
      <c r="F52" s="114" t="str">
        <f t="shared" si="0"/>
        <v>P48644</v>
      </c>
      <c r="G52" s="151" t="s">
        <v>976</v>
      </c>
      <c r="H52" s="114" t="s">
        <v>977</v>
      </c>
      <c r="I52" s="114" t="s">
        <v>8</v>
      </c>
      <c r="J52" s="114">
        <v>15</v>
      </c>
      <c r="K52" s="151"/>
    </row>
    <row r="53" spans="1:11">
      <c r="A53" s="114" t="s">
        <v>5689</v>
      </c>
      <c r="B53" s="150">
        <v>28</v>
      </c>
      <c r="C53" s="150">
        <v>47.79</v>
      </c>
      <c r="D53" s="150">
        <v>76.660001277923598</v>
      </c>
      <c r="E53" s="151" t="s">
        <v>5690</v>
      </c>
      <c r="F53" s="114" t="str">
        <f t="shared" si="0"/>
        <v>P62739</v>
      </c>
      <c r="G53" s="151" t="s">
        <v>978</v>
      </c>
      <c r="H53" s="114" t="s">
        <v>5691</v>
      </c>
      <c r="I53" s="114" t="s">
        <v>8</v>
      </c>
      <c r="J53" s="114">
        <v>65</v>
      </c>
      <c r="K53" s="151"/>
    </row>
    <row r="54" spans="1:11">
      <c r="A54" s="114" t="s">
        <v>5692</v>
      </c>
      <c r="B54" s="150">
        <v>27.58</v>
      </c>
      <c r="C54" s="150">
        <v>27.58</v>
      </c>
      <c r="D54" s="150">
        <v>22.059999406337699</v>
      </c>
      <c r="E54" s="151" t="s">
        <v>5693</v>
      </c>
      <c r="F54" s="114" t="str">
        <f t="shared" si="0"/>
        <v>E1B748</v>
      </c>
      <c r="G54" s="151" t="s">
        <v>956</v>
      </c>
      <c r="H54" s="114" t="s">
        <v>990</v>
      </c>
      <c r="I54" s="114" t="s">
        <v>8</v>
      </c>
      <c r="J54" s="114">
        <v>14</v>
      </c>
      <c r="K54" s="151"/>
    </row>
    <row r="55" spans="1:11">
      <c r="A55" s="114" t="s">
        <v>5694</v>
      </c>
      <c r="B55" s="150">
        <v>27.23</v>
      </c>
      <c r="C55" s="150">
        <v>58.8</v>
      </c>
      <c r="D55" s="150">
        <v>45.579999685287497</v>
      </c>
      <c r="E55" s="151" t="s">
        <v>5695</v>
      </c>
      <c r="F55" s="114" t="str">
        <f t="shared" si="0"/>
        <v>Q76LV1</v>
      </c>
      <c r="G55" s="151" t="s">
        <v>984</v>
      </c>
      <c r="H55" s="114" t="s">
        <v>5696</v>
      </c>
      <c r="I55" s="114" t="s">
        <v>8</v>
      </c>
      <c r="J55" s="114">
        <v>31</v>
      </c>
      <c r="K55" s="151"/>
    </row>
    <row r="56" spans="1:11">
      <c r="A56" s="114" t="s">
        <v>5697</v>
      </c>
      <c r="B56" s="150">
        <v>27.11</v>
      </c>
      <c r="C56" s="150">
        <v>27.11</v>
      </c>
      <c r="D56" s="150">
        <v>72.6400017738342</v>
      </c>
      <c r="E56" s="151" t="s">
        <v>5698</v>
      </c>
      <c r="F56" s="114" t="str">
        <f t="shared" si="0"/>
        <v>Q3T149</v>
      </c>
      <c r="G56" s="151" t="s">
        <v>987</v>
      </c>
      <c r="H56" s="114" t="s">
        <v>5699</v>
      </c>
      <c r="I56" s="114" t="s">
        <v>8</v>
      </c>
      <c r="J56" s="114">
        <v>20</v>
      </c>
      <c r="K56" s="151"/>
    </row>
    <row r="57" spans="1:11">
      <c r="A57" s="114" t="s">
        <v>5700</v>
      </c>
      <c r="B57" s="150">
        <v>26.8</v>
      </c>
      <c r="C57" s="150">
        <v>26.8</v>
      </c>
      <c r="D57" s="150">
        <v>41.920000314712503</v>
      </c>
      <c r="E57" s="151" t="s">
        <v>5701</v>
      </c>
      <c r="F57" s="114" t="str">
        <f t="shared" si="0"/>
        <v>Q5E9B1</v>
      </c>
      <c r="G57" s="151" t="s">
        <v>992</v>
      </c>
      <c r="H57" s="114" t="s">
        <v>5702</v>
      </c>
      <c r="I57" s="114" t="s">
        <v>8</v>
      </c>
      <c r="J57" s="114">
        <v>14</v>
      </c>
      <c r="K57" s="151"/>
    </row>
    <row r="58" spans="1:11">
      <c r="A58" s="114" t="s">
        <v>5703</v>
      </c>
      <c r="B58" s="150">
        <v>26.33</v>
      </c>
      <c r="C58" s="150">
        <v>26.33</v>
      </c>
      <c r="D58" s="150">
        <v>35.760000348091097</v>
      </c>
      <c r="E58" s="151" t="s">
        <v>5704</v>
      </c>
      <c r="F58" s="114" t="str">
        <f t="shared" si="0"/>
        <v>P05185</v>
      </c>
      <c r="G58" s="151" t="s">
        <v>955</v>
      </c>
      <c r="H58" s="114" t="s">
        <v>5705</v>
      </c>
      <c r="I58" s="114" t="s">
        <v>8</v>
      </c>
      <c r="J58" s="114">
        <v>17</v>
      </c>
      <c r="K58" s="151"/>
    </row>
    <row r="59" spans="1:11">
      <c r="A59" s="114" t="s">
        <v>5706</v>
      </c>
      <c r="B59" s="150">
        <v>25.79</v>
      </c>
      <c r="C59" s="150">
        <v>25.79</v>
      </c>
      <c r="D59" s="150">
        <v>63.789999485015898</v>
      </c>
      <c r="E59" s="151" t="s">
        <v>5707</v>
      </c>
      <c r="F59" s="114" t="str">
        <f t="shared" si="0"/>
        <v>P07514</v>
      </c>
      <c r="G59" s="151" t="s">
        <v>954</v>
      </c>
      <c r="H59" s="114" t="s">
        <v>75</v>
      </c>
      <c r="I59" s="114" t="s">
        <v>8</v>
      </c>
      <c r="J59" s="114">
        <v>17</v>
      </c>
      <c r="K59" s="151"/>
    </row>
    <row r="60" spans="1:11">
      <c r="A60" s="114" t="s">
        <v>5708</v>
      </c>
      <c r="B60" s="150">
        <v>25.33</v>
      </c>
      <c r="C60" s="150">
        <v>25.33</v>
      </c>
      <c r="D60" s="150">
        <v>14.380000531673399</v>
      </c>
      <c r="E60" s="151" t="s">
        <v>5709</v>
      </c>
      <c r="F60" s="114" t="str">
        <f t="shared" si="0"/>
        <v>Q27954</v>
      </c>
      <c r="G60" s="151" t="s">
        <v>919</v>
      </c>
      <c r="H60" s="114" t="s">
        <v>5710</v>
      </c>
      <c r="I60" s="114" t="s">
        <v>8</v>
      </c>
      <c r="J60" s="114">
        <v>13</v>
      </c>
      <c r="K60" s="151"/>
    </row>
    <row r="61" spans="1:11">
      <c r="A61" s="114" t="s">
        <v>5711</v>
      </c>
      <c r="B61" s="150">
        <v>25.15</v>
      </c>
      <c r="C61" s="150">
        <v>25.15</v>
      </c>
      <c r="D61" s="150">
        <v>58.139997720718398</v>
      </c>
      <c r="E61" s="151" t="s">
        <v>5712</v>
      </c>
      <c r="F61" s="114" t="str">
        <f t="shared" si="0"/>
        <v>A1A4R1</v>
      </c>
      <c r="G61" s="151" t="s">
        <v>1692</v>
      </c>
      <c r="H61" s="114" t="s">
        <v>5713</v>
      </c>
      <c r="I61" s="114" t="s">
        <v>8</v>
      </c>
      <c r="J61" s="114">
        <v>18</v>
      </c>
      <c r="K61" s="151"/>
    </row>
    <row r="62" spans="1:11">
      <c r="A62" s="114" t="s">
        <v>5714</v>
      </c>
      <c r="B62" s="150">
        <v>25.01</v>
      </c>
      <c r="C62" s="150">
        <v>25.01</v>
      </c>
      <c r="D62" s="150">
        <v>23.260000348091101</v>
      </c>
      <c r="E62" s="151" t="s">
        <v>5715</v>
      </c>
      <c r="F62" s="114" t="str">
        <f t="shared" si="0"/>
        <v>F1MU08</v>
      </c>
      <c r="G62" s="151" t="s">
        <v>956</v>
      </c>
      <c r="H62" s="114" t="s">
        <v>62</v>
      </c>
      <c r="I62" s="114" t="s">
        <v>8</v>
      </c>
      <c r="J62" s="114">
        <v>14</v>
      </c>
      <c r="K62" s="151"/>
    </row>
    <row r="63" spans="1:11">
      <c r="A63" s="114" t="s">
        <v>5716</v>
      </c>
      <c r="B63" s="150">
        <v>24.43</v>
      </c>
      <c r="C63" s="150">
        <v>24.43</v>
      </c>
      <c r="D63" s="150">
        <v>38.4200006723404</v>
      </c>
      <c r="E63" s="151" t="s">
        <v>5717</v>
      </c>
      <c r="F63" s="114" t="str">
        <f t="shared" si="0"/>
        <v>Q3MHL7</v>
      </c>
      <c r="G63" s="151" t="s">
        <v>1004</v>
      </c>
      <c r="H63" s="114" t="s">
        <v>97</v>
      </c>
      <c r="I63" s="114" t="s">
        <v>8</v>
      </c>
      <c r="J63" s="114">
        <v>12</v>
      </c>
      <c r="K63" s="151"/>
    </row>
    <row r="64" spans="1:11">
      <c r="A64" s="114" t="s">
        <v>5718</v>
      </c>
      <c r="B64" s="150">
        <v>24.39</v>
      </c>
      <c r="C64" s="150">
        <v>24.39</v>
      </c>
      <c r="D64" s="150">
        <v>48.679998517036402</v>
      </c>
      <c r="E64" s="151" t="s">
        <v>5719</v>
      </c>
      <c r="F64" s="114" t="str">
        <f t="shared" si="0"/>
        <v>Q3SZN8</v>
      </c>
      <c r="G64" s="151" t="s">
        <v>1023</v>
      </c>
      <c r="H64" s="114" t="s">
        <v>5720</v>
      </c>
      <c r="I64" s="114" t="s">
        <v>8</v>
      </c>
      <c r="J64" s="114">
        <v>13</v>
      </c>
      <c r="K64" s="151"/>
    </row>
    <row r="65" spans="1:11">
      <c r="A65" s="114" t="s">
        <v>5721</v>
      </c>
      <c r="B65" s="150">
        <v>24.08</v>
      </c>
      <c r="C65" s="150">
        <v>24.08</v>
      </c>
      <c r="D65" s="150">
        <v>38.789999485015898</v>
      </c>
      <c r="E65" s="151" t="s">
        <v>5722</v>
      </c>
      <c r="F65" s="114" t="str">
        <f t="shared" si="0"/>
        <v>Q3T0D0</v>
      </c>
      <c r="G65" s="151" t="s">
        <v>1006</v>
      </c>
      <c r="H65" s="114" t="s">
        <v>5723</v>
      </c>
      <c r="I65" s="114" t="s">
        <v>8</v>
      </c>
      <c r="J65" s="114">
        <v>13</v>
      </c>
      <c r="K65" s="151"/>
    </row>
    <row r="66" spans="1:11">
      <c r="A66" s="114" t="s">
        <v>5724</v>
      </c>
      <c r="B66" s="150">
        <v>23.92</v>
      </c>
      <c r="C66" s="150">
        <v>23.92</v>
      </c>
      <c r="D66" s="150">
        <v>42.950001358985901</v>
      </c>
      <c r="E66" s="151" t="s">
        <v>5725</v>
      </c>
      <c r="F66" s="114" t="str">
        <f t="shared" ref="F66:F129" si="1">MID(E66,4,6)</f>
        <v>Q8SQH5</v>
      </c>
      <c r="G66" s="151" t="s">
        <v>943</v>
      </c>
      <c r="H66" s="114" t="s">
        <v>5726</v>
      </c>
      <c r="I66" s="114" t="s">
        <v>8</v>
      </c>
      <c r="J66" s="114">
        <v>13</v>
      </c>
      <c r="K66" s="151"/>
    </row>
    <row r="67" spans="1:11">
      <c r="A67" s="114" t="s">
        <v>5727</v>
      </c>
      <c r="B67" s="150">
        <v>22.87</v>
      </c>
      <c r="C67" s="150">
        <v>22.93</v>
      </c>
      <c r="D67" s="150">
        <v>21.4599996805191</v>
      </c>
      <c r="E67" s="151" t="s">
        <v>5728</v>
      </c>
      <c r="F67" s="114" t="str">
        <f t="shared" si="1"/>
        <v>Q29RV1</v>
      </c>
      <c r="G67" s="151" t="s">
        <v>997</v>
      </c>
      <c r="H67" s="114" t="s">
        <v>95</v>
      </c>
      <c r="I67" s="114" t="s">
        <v>8</v>
      </c>
      <c r="J67" s="114">
        <v>11</v>
      </c>
      <c r="K67" s="151"/>
    </row>
    <row r="68" spans="1:11">
      <c r="A68" s="114" t="s">
        <v>5729</v>
      </c>
      <c r="B68" s="150">
        <v>22.83</v>
      </c>
      <c r="C68" s="150">
        <v>22.83</v>
      </c>
      <c r="D68" s="150">
        <v>31.920000910759001</v>
      </c>
      <c r="E68" s="151" t="s">
        <v>5730</v>
      </c>
      <c r="F68" s="114" t="str">
        <f t="shared" si="1"/>
        <v>F1MWD3</v>
      </c>
      <c r="G68" s="151" t="s">
        <v>1519</v>
      </c>
      <c r="H68" s="114" t="s">
        <v>5731</v>
      </c>
      <c r="I68" s="114" t="s">
        <v>8</v>
      </c>
      <c r="J68" s="114">
        <v>11</v>
      </c>
      <c r="K68" s="151"/>
    </row>
    <row r="69" spans="1:11">
      <c r="A69" s="114" t="s">
        <v>5732</v>
      </c>
      <c r="B69" s="150">
        <v>22.7</v>
      </c>
      <c r="C69" s="150">
        <v>22.7</v>
      </c>
      <c r="D69" s="150">
        <v>31.2099993228912</v>
      </c>
      <c r="E69" s="151" t="s">
        <v>5733</v>
      </c>
      <c r="F69" s="114" t="str">
        <f t="shared" si="1"/>
        <v>A7E3W4</v>
      </c>
      <c r="G69" s="151" t="s">
        <v>5734</v>
      </c>
      <c r="H69" s="114" t="s">
        <v>1012</v>
      </c>
      <c r="I69" s="114" t="s">
        <v>8</v>
      </c>
      <c r="J69" s="114">
        <v>15</v>
      </c>
      <c r="K69" s="151"/>
    </row>
    <row r="70" spans="1:11">
      <c r="A70" s="114" t="s">
        <v>5735</v>
      </c>
      <c r="B70" s="150">
        <v>22.64</v>
      </c>
      <c r="C70" s="150">
        <v>22.64</v>
      </c>
      <c r="D70" s="150">
        <v>21.780000627040899</v>
      </c>
      <c r="E70" s="151" t="s">
        <v>5736</v>
      </c>
      <c r="F70" s="114" t="str">
        <f t="shared" si="1"/>
        <v>F1MYE5</v>
      </c>
      <c r="G70" s="151" t="s">
        <v>956</v>
      </c>
      <c r="H70" s="114" t="s">
        <v>5737</v>
      </c>
      <c r="I70" s="114" t="s">
        <v>8</v>
      </c>
      <c r="J70" s="114">
        <v>13</v>
      </c>
      <c r="K70" s="151" t="s">
        <v>1003</v>
      </c>
    </row>
    <row r="71" spans="1:11">
      <c r="A71" s="114" t="s">
        <v>5738</v>
      </c>
      <c r="B71" s="150">
        <v>22.52</v>
      </c>
      <c r="C71" s="150">
        <v>22.52</v>
      </c>
      <c r="D71" s="150">
        <v>15.3600007295609</v>
      </c>
      <c r="E71" s="151" t="s">
        <v>5739</v>
      </c>
      <c r="F71" s="114" t="str">
        <f t="shared" si="1"/>
        <v>F1MPR3</v>
      </c>
      <c r="G71" s="151" t="s">
        <v>956</v>
      </c>
      <c r="H71" s="114" t="s">
        <v>5740</v>
      </c>
      <c r="I71" s="114" t="s">
        <v>8</v>
      </c>
      <c r="J71" s="114">
        <v>11</v>
      </c>
      <c r="K71" s="151"/>
    </row>
    <row r="72" spans="1:11">
      <c r="A72" s="114" t="s">
        <v>5741</v>
      </c>
      <c r="B72" s="150">
        <v>22.25</v>
      </c>
      <c r="C72" s="150">
        <v>22.25</v>
      </c>
      <c r="D72" s="150">
        <v>21.629999577999101</v>
      </c>
      <c r="E72" s="151" t="s">
        <v>5742</v>
      </c>
      <c r="F72" s="114" t="str">
        <f t="shared" si="1"/>
        <v>F1MXX0</v>
      </c>
      <c r="G72" s="151" t="s">
        <v>956</v>
      </c>
      <c r="H72" s="114" t="s">
        <v>5743</v>
      </c>
      <c r="I72" s="114" t="s">
        <v>8</v>
      </c>
      <c r="J72" s="114">
        <v>11</v>
      </c>
      <c r="K72" s="151" t="s">
        <v>994</v>
      </c>
    </row>
    <row r="73" spans="1:11">
      <c r="A73" s="114" t="s">
        <v>5744</v>
      </c>
      <c r="B73" s="150">
        <v>22.05</v>
      </c>
      <c r="C73" s="150">
        <v>22.05</v>
      </c>
      <c r="D73" s="150">
        <v>38.139998912811301</v>
      </c>
      <c r="E73" s="151" t="s">
        <v>5745</v>
      </c>
      <c r="F73" s="114" t="str">
        <f t="shared" si="1"/>
        <v>A6QQT4</v>
      </c>
      <c r="G73" s="151" t="s">
        <v>5746</v>
      </c>
      <c r="H73" s="114" t="s">
        <v>5747</v>
      </c>
      <c r="I73" s="114" t="s">
        <v>8</v>
      </c>
      <c r="J73" s="114">
        <v>11</v>
      </c>
      <c r="K73" s="151"/>
    </row>
    <row r="74" spans="1:11">
      <c r="A74" s="114" t="s">
        <v>5748</v>
      </c>
      <c r="B74" s="150">
        <v>21.78</v>
      </c>
      <c r="C74" s="150">
        <v>21.78</v>
      </c>
      <c r="D74" s="150">
        <v>60.189998149871798</v>
      </c>
      <c r="E74" s="151" t="s">
        <v>5749</v>
      </c>
      <c r="F74" s="114" t="str">
        <f t="shared" si="1"/>
        <v>P62803</v>
      </c>
      <c r="G74" s="151" t="s">
        <v>4111</v>
      </c>
      <c r="H74" s="114" t="s">
        <v>4112</v>
      </c>
      <c r="I74" s="114" t="s">
        <v>8</v>
      </c>
      <c r="J74" s="114">
        <v>25</v>
      </c>
      <c r="K74" s="151"/>
    </row>
    <row r="75" spans="1:11">
      <c r="A75" s="114" t="s">
        <v>5750</v>
      </c>
      <c r="B75" s="150">
        <v>21.44</v>
      </c>
      <c r="C75" s="150">
        <v>21.44</v>
      </c>
      <c r="D75" s="150">
        <v>46.369999647140503</v>
      </c>
      <c r="E75" s="151" t="s">
        <v>5751</v>
      </c>
      <c r="F75" s="114" t="str">
        <f t="shared" si="1"/>
        <v>P63243</v>
      </c>
      <c r="G75" s="151" t="s">
        <v>971</v>
      </c>
      <c r="H75" s="114" t="s">
        <v>5752</v>
      </c>
      <c r="I75" s="114" t="s">
        <v>8</v>
      </c>
      <c r="J75" s="114">
        <v>11</v>
      </c>
      <c r="K75" s="151"/>
    </row>
    <row r="76" spans="1:11">
      <c r="A76" s="114" t="s">
        <v>5753</v>
      </c>
      <c r="B76" s="150">
        <v>21.42</v>
      </c>
      <c r="C76" s="150">
        <v>21.42</v>
      </c>
      <c r="D76" s="150">
        <v>17.1100005507469</v>
      </c>
      <c r="E76" s="151" t="s">
        <v>5754</v>
      </c>
      <c r="F76" s="114" t="str">
        <f t="shared" si="1"/>
        <v>A3KMV5</v>
      </c>
      <c r="G76" s="151" t="s">
        <v>1051</v>
      </c>
      <c r="H76" s="114" t="s">
        <v>5755</v>
      </c>
      <c r="I76" s="114" t="s">
        <v>8</v>
      </c>
      <c r="J76" s="114">
        <v>11</v>
      </c>
      <c r="K76" s="151"/>
    </row>
    <row r="77" spans="1:11">
      <c r="A77" s="114" t="s">
        <v>5756</v>
      </c>
      <c r="B77" s="150">
        <v>21.26</v>
      </c>
      <c r="C77" s="150">
        <v>21.26</v>
      </c>
      <c r="D77" s="150">
        <v>57.2000026702881</v>
      </c>
      <c r="E77" s="151" t="s">
        <v>5757</v>
      </c>
      <c r="F77" s="114" t="str">
        <f t="shared" si="1"/>
        <v>Q3T169</v>
      </c>
      <c r="G77" s="151" t="s">
        <v>1005</v>
      </c>
      <c r="H77" s="114" t="s">
        <v>1007</v>
      </c>
      <c r="I77" s="114" t="s">
        <v>8</v>
      </c>
      <c r="J77" s="114">
        <v>12</v>
      </c>
      <c r="K77" s="151"/>
    </row>
    <row r="78" spans="1:11">
      <c r="A78" s="114" t="s">
        <v>5758</v>
      </c>
      <c r="B78" s="150">
        <v>21.16</v>
      </c>
      <c r="C78" s="150">
        <v>21.16</v>
      </c>
      <c r="D78" s="150">
        <v>14.929999411106101</v>
      </c>
      <c r="E78" s="151" t="s">
        <v>5759</v>
      </c>
      <c r="F78" s="114" t="str">
        <f t="shared" si="1"/>
        <v>A5D785</v>
      </c>
      <c r="G78" s="151" t="s">
        <v>1045</v>
      </c>
      <c r="H78" s="114" t="s">
        <v>116</v>
      </c>
      <c r="I78" s="114" t="s">
        <v>8</v>
      </c>
      <c r="J78" s="114">
        <v>11</v>
      </c>
      <c r="K78" s="151"/>
    </row>
    <row r="79" spans="1:11">
      <c r="A79" s="114" t="s">
        <v>5760</v>
      </c>
      <c r="B79" s="150">
        <v>21.14</v>
      </c>
      <c r="C79" s="150">
        <v>21.16</v>
      </c>
      <c r="D79" s="150">
        <v>13.4399995207787</v>
      </c>
      <c r="E79" s="151" t="s">
        <v>5761</v>
      </c>
      <c r="F79" s="114" t="str">
        <f t="shared" si="1"/>
        <v>Q7SIH1</v>
      </c>
      <c r="G79" s="151" t="s">
        <v>5762</v>
      </c>
      <c r="H79" s="114" t="s">
        <v>5763</v>
      </c>
      <c r="I79" s="114" t="s">
        <v>8</v>
      </c>
      <c r="J79" s="114">
        <v>12</v>
      </c>
      <c r="K79" s="151"/>
    </row>
    <row r="80" spans="1:11">
      <c r="A80" s="114" t="s">
        <v>5764</v>
      </c>
      <c r="B80" s="150">
        <v>21.06</v>
      </c>
      <c r="C80" s="150">
        <v>21.06</v>
      </c>
      <c r="D80" s="150">
        <v>33.629998564720204</v>
      </c>
      <c r="E80" s="151" t="s">
        <v>5765</v>
      </c>
      <c r="F80" s="114" t="str">
        <f t="shared" si="1"/>
        <v>P49410</v>
      </c>
      <c r="G80" s="151" t="s">
        <v>1031</v>
      </c>
      <c r="H80" s="114" t="s">
        <v>5766</v>
      </c>
      <c r="I80" s="114" t="s">
        <v>8</v>
      </c>
      <c r="J80" s="114">
        <v>11</v>
      </c>
      <c r="K80" s="151"/>
    </row>
    <row r="81" spans="1:11">
      <c r="A81" s="114" t="s">
        <v>5767</v>
      </c>
      <c r="B81" s="150">
        <v>20.9</v>
      </c>
      <c r="C81" s="150">
        <v>20.9</v>
      </c>
      <c r="D81" s="150">
        <v>29.870000481605501</v>
      </c>
      <c r="E81" s="151" t="s">
        <v>5768</v>
      </c>
      <c r="F81" s="114" t="str">
        <f t="shared" si="1"/>
        <v>Q04467</v>
      </c>
      <c r="G81" s="151" t="s">
        <v>1032</v>
      </c>
      <c r="H81" s="114" t="s">
        <v>5769</v>
      </c>
      <c r="I81" s="114" t="s">
        <v>8</v>
      </c>
      <c r="J81" s="114">
        <v>12</v>
      </c>
      <c r="K81" s="151"/>
    </row>
    <row r="82" spans="1:11">
      <c r="A82" s="114" t="s">
        <v>5770</v>
      </c>
      <c r="B82" s="150">
        <v>20.74</v>
      </c>
      <c r="C82" s="150">
        <v>20.74</v>
      </c>
      <c r="D82" s="150">
        <v>26.320001482963601</v>
      </c>
      <c r="E82" s="151" t="s">
        <v>5771</v>
      </c>
      <c r="F82" s="114" t="str">
        <f t="shared" si="1"/>
        <v>O46629</v>
      </c>
      <c r="G82" s="151" t="s">
        <v>1036</v>
      </c>
      <c r="H82" s="114" t="s">
        <v>113</v>
      </c>
      <c r="I82" s="114" t="s">
        <v>8</v>
      </c>
      <c r="J82" s="114">
        <v>12</v>
      </c>
      <c r="K82" s="151"/>
    </row>
    <row r="83" spans="1:11">
      <c r="A83" s="114" t="s">
        <v>5772</v>
      </c>
      <c r="B83" s="150">
        <v>20.37</v>
      </c>
      <c r="C83" s="150">
        <v>20.420000000000002</v>
      </c>
      <c r="D83" s="150">
        <v>15.850000083446499</v>
      </c>
      <c r="E83" s="151" t="s">
        <v>5773</v>
      </c>
      <c r="F83" s="114" t="str">
        <f t="shared" si="1"/>
        <v>E1BFV0</v>
      </c>
      <c r="G83" s="151" t="s">
        <v>956</v>
      </c>
      <c r="H83" s="114" t="s">
        <v>106</v>
      </c>
      <c r="I83" s="114" t="s">
        <v>8</v>
      </c>
      <c r="J83" s="114">
        <v>11</v>
      </c>
      <c r="K83" s="151" t="s">
        <v>5774</v>
      </c>
    </row>
    <row r="84" spans="1:11">
      <c r="A84" s="114" t="s">
        <v>5775</v>
      </c>
      <c r="B84" s="150">
        <v>20.36</v>
      </c>
      <c r="C84" s="150">
        <v>20.37</v>
      </c>
      <c r="D84" s="150">
        <v>19.519999623298599</v>
      </c>
      <c r="E84" s="151" t="s">
        <v>5776</v>
      </c>
      <c r="F84" s="114" t="str">
        <f t="shared" si="1"/>
        <v>Q3SYZ5</v>
      </c>
      <c r="G84" s="151" t="s">
        <v>5777</v>
      </c>
      <c r="H84" s="114" t="s">
        <v>5778</v>
      </c>
      <c r="I84" s="114" t="s">
        <v>8</v>
      </c>
      <c r="J84" s="114">
        <v>11</v>
      </c>
      <c r="K84" s="151"/>
    </row>
    <row r="85" spans="1:11">
      <c r="A85" s="114" t="s">
        <v>5779</v>
      </c>
      <c r="B85" s="150">
        <v>20.28</v>
      </c>
      <c r="C85" s="150">
        <v>20.28</v>
      </c>
      <c r="D85" s="150">
        <v>27.210000157356301</v>
      </c>
      <c r="E85" s="151" t="s">
        <v>5780</v>
      </c>
      <c r="F85" s="114" t="str">
        <f t="shared" si="1"/>
        <v>Q17QK4</v>
      </c>
      <c r="G85" s="151" t="s">
        <v>1047</v>
      </c>
      <c r="H85" s="114" t="s">
        <v>118</v>
      </c>
      <c r="I85" s="114" t="s">
        <v>8</v>
      </c>
      <c r="J85" s="114">
        <v>11</v>
      </c>
      <c r="K85" s="151"/>
    </row>
    <row r="86" spans="1:11">
      <c r="A86" s="114" t="s">
        <v>5781</v>
      </c>
      <c r="B86" s="150">
        <v>20.05</v>
      </c>
      <c r="C86" s="150">
        <v>56.71</v>
      </c>
      <c r="D86" s="150">
        <v>19.889999926090201</v>
      </c>
      <c r="E86" s="151" t="s">
        <v>5782</v>
      </c>
      <c r="F86" s="114" t="str">
        <f t="shared" si="1"/>
        <v>Q27991</v>
      </c>
      <c r="G86" s="151" t="s">
        <v>938</v>
      </c>
      <c r="H86" s="114" t="s">
        <v>72</v>
      </c>
      <c r="I86" s="114" t="s">
        <v>8</v>
      </c>
      <c r="J86" s="114">
        <v>33</v>
      </c>
      <c r="K86" s="151"/>
    </row>
    <row r="87" spans="1:11">
      <c r="A87" s="114" t="s">
        <v>5783</v>
      </c>
      <c r="B87" s="150">
        <v>20.04</v>
      </c>
      <c r="C87" s="150">
        <v>20.05</v>
      </c>
      <c r="D87" s="150">
        <v>48.739999532699599</v>
      </c>
      <c r="E87" s="151" t="s">
        <v>5784</v>
      </c>
      <c r="F87" s="114" t="str">
        <f t="shared" si="1"/>
        <v>Q95140</v>
      </c>
      <c r="G87" s="151" t="s">
        <v>1008</v>
      </c>
      <c r="H87" s="114" t="s">
        <v>99</v>
      </c>
      <c r="I87" s="114" t="s">
        <v>8</v>
      </c>
      <c r="J87" s="114">
        <v>10</v>
      </c>
      <c r="K87" s="151"/>
    </row>
    <row r="88" spans="1:11">
      <c r="A88" s="114" t="s">
        <v>5785</v>
      </c>
      <c r="B88" s="150">
        <v>20.03</v>
      </c>
      <c r="C88" s="150">
        <v>20.04</v>
      </c>
      <c r="D88" s="150">
        <v>29.4099986553192</v>
      </c>
      <c r="E88" s="151" t="s">
        <v>5786</v>
      </c>
      <c r="F88" s="114" t="str">
        <f t="shared" si="1"/>
        <v>A6H7J6</v>
      </c>
      <c r="G88" s="151" t="s">
        <v>1056</v>
      </c>
      <c r="H88" s="114" t="s">
        <v>5787</v>
      </c>
      <c r="I88" s="114" t="s">
        <v>8</v>
      </c>
      <c r="J88" s="114">
        <v>11</v>
      </c>
      <c r="K88" s="151"/>
    </row>
    <row r="89" spans="1:11">
      <c r="A89" s="114" t="s">
        <v>5788</v>
      </c>
      <c r="B89" s="150">
        <v>19.850000000000001</v>
      </c>
      <c r="C89" s="150">
        <v>19.850000000000001</v>
      </c>
      <c r="D89" s="150">
        <v>16.609999537467999</v>
      </c>
      <c r="E89" s="151" t="s">
        <v>5789</v>
      </c>
      <c r="F89" s="114" t="str">
        <f t="shared" si="1"/>
        <v>A2VDN7</v>
      </c>
      <c r="G89" s="151" t="s">
        <v>1029</v>
      </c>
      <c r="H89" s="114" t="s">
        <v>5790</v>
      </c>
      <c r="I89" s="114" t="s">
        <v>8</v>
      </c>
      <c r="J89" s="114">
        <v>11</v>
      </c>
      <c r="K89" s="151"/>
    </row>
    <row r="90" spans="1:11">
      <c r="A90" s="114" t="s">
        <v>5791</v>
      </c>
      <c r="B90" s="150">
        <v>19.850000000000001</v>
      </c>
      <c r="C90" s="150">
        <v>19.850000000000001</v>
      </c>
      <c r="D90" s="150">
        <v>22.429999709129302</v>
      </c>
      <c r="E90" s="151" t="s">
        <v>5792</v>
      </c>
      <c r="F90" s="114" t="str">
        <f t="shared" si="1"/>
        <v>P53620</v>
      </c>
      <c r="G90" s="151" t="s">
        <v>5793</v>
      </c>
      <c r="H90" s="114" t="s">
        <v>5794</v>
      </c>
      <c r="I90" s="114" t="s">
        <v>8</v>
      </c>
      <c r="J90" s="114">
        <v>12</v>
      </c>
      <c r="K90" s="151"/>
    </row>
    <row r="91" spans="1:11">
      <c r="A91" s="114" t="s">
        <v>5795</v>
      </c>
      <c r="B91" s="150">
        <v>19.739999999999998</v>
      </c>
      <c r="C91" s="150">
        <v>19.739999999999998</v>
      </c>
      <c r="D91" s="150">
        <v>18.089999258518201</v>
      </c>
      <c r="E91" s="151" t="s">
        <v>5796</v>
      </c>
      <c r="F91" s="114" t="str">
        <f t="shared" si="1"/>
        <v>E1BC10</v>
      </c>
      <c r="G91" s="151" t="s">
        <v>5797</v>
      </c>
      <c r="H91" s="114" t="s">
        <v>669</v>
      </c>
      <c r="I91" s="114" t="s">
        <v>8</v>
      </c>
      <c r="J91" s="114">
        <v>11</v>
      </c>
      <c r="K91" s="151"/>
    </row>
    <row r="92" spans="1:11">
      <c r="A92" s="114" t="s">
        <v>5798</v>
      </c>
      <c r="B92" s="150">
        <v>19.68</v>
      </c>
      <c r="C92" s="150">
        <v>19.68</v>
      </c>
      <c r="D92" s="150">
        <v>15.6399995088577</v>
      </c>
      <c r="E92" s="151" t="s">
        <v>5799</v>
      </c>
      <c r="F92" s="114" t="str">
        <f t="shared" si="1"/>
        <v>F1MPF4</v>
      </c>
      <c r="G92" s="151" t="s">
        <v>1519</v>
      </c>
      <c r="H92" s="114" t="s">
        <v>5800</v>
      </c>
      <c r="I92" s="114" t="s">
        <v>8</v>
      </c>
      <c r="J92" s="114">
        <v>10</v>
      </c>
      <c r="K92" s="151"/>
    </row>
    <row r="93" spans="1:11">
      <c r="A93" s="114" t="s">
        <v>5801</v>
      </c>
      <c r="B93" s="150">
        <v>19.62</v>
      </c>
      <c r="C93" s="150">
        <v>19.62</v>
      </c>
      <c r="D93" s="150">
        <v>40.369999408721903</v>
      </c>
      <c r="E93" s="151" t="s">
        <v>5802</v>
      </c>
      <c r="F93" s="114" t="str">
        <f t="shared" si="1"/>
        <v>Q3ZC42</v>
      </c>
      <c r="G93" s="151" t="s">
        <v>1085</v>
      </c>
      <c r="H93" s="114" t="s">
        <v>5803</v>
      </c>
      <c r="I93" s="114" t="s">
        <v>8</v>
      </c>
      <c r="J93" s="114">
        <v>10</v>
      </c>
      <c r="K93" s="151"/>
    </row>
    <row r="94" spans="1:11">
      <c r="A94" s="114" t="s">
        <v>5804</v>
      </c>
      <c r="B94" s="150">
        <v>19.579999999999998</v>
      </c>
      <c r="C94" s="150">
        <v>19.579999999999998</v>
      </c>
      <c r="D94" s="150">
        <v>41.229999065399198</v>
      </c>
      <c r="E94" s="151" t="s">
        <v>5805</v>
      </c>
      <c r="F94" s="114" t="str">
        <f t="shared" si="1"/>
        <v>A6QPY0</v>
      </c>
      <c r="G94" s="151" t="s">
        <v>5806</v>
      </c>
      <c r="H94" s="114" t="s">
        <v>115</v>
      </c>
      <c r="I94" s="114" t="s">
        <v>8</v>
      </c>
      <c r="J94" s="114">
        <v>12</v>
      </c>
      <c r="K94" s="151"/>
    </row>
    <row r="95" spans="1:11">
      <c r="A95" s="114" t="s">
        <v>5807</v>
      </c>
      <c r="B95" s="150">
        <v>19.43</v>
      </c>
      <c r="C95" s="150">
        <v>21.46</v>
      </c>
      <c r="D95" s="150">
        <v>20.469999313354499</v>
      </c>
      <c r="E95" s="151" t="s">
        <v>5808</v>
      </c>
      <c r="F95" s="114" t="str">
        <f t="shared" si="1"/>
        <v>Q3ZCH0</v>
      </c>
      <c r="G95" s="151" t="s">
        <v>1035</v>
      </c>
      <c r="H95" s="114" t="s">
        <v>112</v>
      </c>
      <c r="I95" s="114" t="s">
        <v>8</v>
      </c>
      <c r="J95" s="114">
        <v>12</v>
      </c>
      <c r="K95" s="151"/>
    </row>
    <row r="96" spans="1:11">
      <c r="A96" s="114" t="s">
        <v>5809</v>
      </c>
      <c r="B96" s="150">
        <v>19.23</v>
      </c>
      <c r="C96" s="150">
        <v>19.23</v>
      </c>
      <c r="D96" s="150">
        <v>13.6700004339218</v>
      </c>
      <c r="E96" s="151" t="s">
        <v>5810</v>
      </c>
      <c r="F96" s="114" t="str">
        <f t="shared" si="1"/>
        <v>F1N789</v>
      </c>
      <c r="G96" s="151" t="s">
        <v>956</v>
      </c>
      <c r="H96" s="114" t="s">
        <v>5811</v>
      </c>
      <c r="I96" s="114" t="s">
        <v>8</v>
      </c>
      <c r="J96" s="114">
        <v>11</v>
      </c>
      <c r="K96" s="151" t="s">
        <v>1104</v>
      </c>
    </row>
    <row r="97" spans="1:11">
      <c r="A97" s="114" t="s">
        <v>5812</v>
      </c>
      <c r="B97" s="150">
        <v>18.829999999999998</v>
      </c>
      <c r="C97" s="150">
        <v>18.829999999999998</v>
      </c>
      <c r="D97" s="150">
        <v>43.849998712539701</v>
      </c>
      <c r="E97" s="151" t="s">
        <v>5813</v>
      </c>
      <c r="F97" s="114" t="str">
        <f t="shared" si="1"/>
        <v>F2Z4E7</v>
      </c>
      <c r="G97" s="151" t="s">
        <v>956</v>
      </c>
      <c r="H97" s="114" t="s">
        <v>5814</v>
      </c>
      <c r="I97" s="114" t="s">
        <v>8</v>
      </c>
      <c r="J97" s="114">
        <v>10</v>
      </c>
      <c r="K97" s="151" t="s">
        <v>5815</v>
      </c>
    </row>
    <row r="98" spans="1:11">
      <c r="A98" s="114" t="s">
        <v>5816</v>
      </c>
      <c r="B98" s="150">
        <v>18.739999999999998</v>
      </c>
      <c r="C98" s="150">
        <v>18.739999999999998</v>
      </c>
      <c r="D98" s="150">
        <v>11.969999969005601</v>
      </c>
      <c r="E98" s="151" t="s">
        <v>5817</v>
      </c>
      <c r="F98" s="114" t="str">
        <f t="shared" si="1"/>
        <v>P11024</v>
      </c>
      <c r="G98" s="151" t="s">
        <v>995</v>
      </c>
      <c r="H98" s="114" t="s">
        <v>5818</v>
      </c>
      <c r="I98" s="114" t="s">
        <v>8</v>
      </c>
      <c r="J98" s="114">
        <v>10</v>
      </c>
      <c r="K98" s="151"/>
    </row>
    <row r="99" spans="1:11">
      <c r="A99" s="114" t="s">
        <v>5819</v>
      </c>
      <c r="B99" s="150">
        <v>18.71</v>
      </c>
      <c r="C99" s="150">
        <v>18.71</v>
      </c>
      <c r="D99" s="150">
        <v>18.2899996638298</v>
      </c>
      <c r="E99" s="151" t="s">
        <v>5820</v>
      </c>
      <c r="F99" s="114" t="str">
        <f t="shared" si="1"/>
        <v>E1BBY7</v>
      </c>
      <c r="G99" s="151" t="s">
        <v>956</v>
      </c>
      <c r="H99" s="114" t="s">
        <v>5821</v>
      </c>
      <c r="I99" s="114" t="s">
        <v>8</v>
      </c>
      <c r="J99" s="114">
        <v>10</v>
      </c>
      <c r="K99" s="151"/>
    </row>
    <row r="100" spans="1:11">
      <c r="A100" s="114" t="s">
        <v>5822</v>
      </c>
      <c r="B100" s="150">
        <v>18.7</v>
      </c>
      <c r="C100" s="150">
        <v>18.7</v>
      </c>
      <c r="D100" s="150">
        <v>16.789999604225201</v>
      </c>
      <c r="E100" s="151" t="s">
        <v>5823</v>
      </c>
      <c r="F100" s="114" t="str">
        <f t="shared" si="1"/>
        <v>P53712</v>
      </c>
      <c r="G100" s="151" t="s">
        <v>963</v>
      </c>
      <c r="H100" s="114" t="s">
        <v>80</v>
      </c>
      <c r="I100" s="114" t="s">
        <v>8</v>
      </c>
      <c r="J100" s="114">
        <v>10</v>
      </c>
      <c r="K100" s="151"/>
    </row>
    <row r="101" spans="1:11">
      <c r="A101" s="114" t="s">
        <v>5824</v>
      </c>
      <c r="B101" s="150">
        <v>18.52</v>
      </c>
      <c r="C101" s="150">
        <v>18.52</v>
      </c>
      <c r="D101" s="150">
        <v>34.659999608993502</v>
      </c>
      <c r="E101" s="151" t="s">
        <v>5825</v>
      </c>
      <c r="F101" s="114" t="str">
        <f t="shared" si="1"/>
        <v>P23004</v>
      </c>
      <c r="G101" s="151" t="s">
        <v>1043</v>
      </c>
      <c r="H101" s="114" t="s">
        <v>5826</v>
      </c>
      <c r="I101" s="114" t="s">
        <v>8</v>
      </c>
      <c r="J101" s="114">
        <v>11</v>
      </c>
      <c r="K101" s="151"/>
    </row>
    <row r="102" spans="1:11">
      <c r="A102" s="114" t="s">
        <v>5827</v>
      </c>
      <c r="B102" s="150">
        <v>18.38</v>
      </c>
      <c r="C102" s="150">
        <v>18.38</v>
      </c>
      <c r="D102" s="150">
        <v>30.000001192092899</v>
      </c>
      <c r="E102" s="151" t="s">
        <v>5828</v>
      </c>
      <c r="F102" s="114" t="str">
        <f t="shared" si="1"/>
        <v>P31800</v>
      </c>
      <c r="G102" s="151" t="s">
        <v>1027</v>
      </c>
      <c r="H102" s="114" t="s">
        <v>5829</v>
      </c>
      <c r="I102" s="114" t="s">
        <v>8</v>
      </c>
      <c r="J102" s="114">
        <v>9</v>
      </c>
      <c r="K102" s="151"/>
    </row>
    <row r="103" spans="1:11">
      <c r="A103" s="114" t="s">
        <v>5830</v>
      </c>
      <c r="B103" s="150">
        <v>18.34</v>
      </c>
      <c r="C103" s="150">
        <v>18.34</v>
      </c>
      <c r="D103" s="150">
        <v>21.5599998831749</v>
      </c>
      <c r="E103" s="151" t="s">
        <v>5831</v>
      </c>
      <c r="F103" s="114" t="str">
        <f t="shared" si="1"/>
        <v>Q58DW0</v>
      </c>
      <c r="G103" s="151" t="s">
        <v>946</v>
      </c>
      <c r="H103" s="114" t="s">
        <v>5832</v>
      </c>
      <c r="I103" s="114" t="s">
        <v>8</v>
      </c>
      <c r="J103" s="114">
        <v>10</v>
      </c>
      <c r="K103" s="151"/>
    </row>
    <row r="104" spans="1:11">
      <c r="A104" s="114" t="s">
        <v>5833</v>
      </c>
      <c r="B104" s="150">
        <v>18.27</v>
      </c>
      <c r="C104" s="150">
        <v>18.27</v>
      </c>
      <c r="D104" s="150">
        <v>41.740000247955301</v>
      </c>
      <c r="E104" s="151" t="s">
        <v>5834</v>
      </c>
      <c r="F104" s="114" t="str">
        <f t="shared" si="1"/>
        <v>F1MWR3</v>
      </c>
      <c r="G104" s="151" t="s">
        <v>956</v>
      </c>
      <c r="H104" s="114" t="s">
        <v>5835</v>
      </c>
      <c r="I104" s="114" t="s">
        <v>8</v>
      </c>
      <c r="J104" s="114">
        <v>10</v>
      </c>
      <c r="K104" s="151" t="s">
        <v>1055</v>
      </c>
    </row>
    <row r="105" spans="1:11">
      <c r="A105" s="114" t="s">
        <v>5836</v>
      </c>
      <c r="B105" s="150">
        <v>18.18</v>
      </c>
      <c r="C105" s="150">
        <v>18.18</v>
      </c>
      <c r="D105" s="150">
        <v>21.359999477863301</v>
      </c>
      <c r="E105" s="151" t="s">
        <v>5837</v>
      </c>
      <c r="F105" s="114" t="str">
        <f t="shared" si="1"/>
        <v>Q2KJ47</v>
      </c>
      <c r="G105" s="151" t="s">
        <v>1102</v>
      </c>
      <c r="H105" s="114" t="s">
        <v>5838</v>
      </c>
      <c r="I105" s="114" t="s">
        <v>8</v>
      </c>
      <c r="J105" s="114">
        <v>8</v>
      </c>
      <c r="K105" s="151"/>
    </row>
    <row r="106" spans="1:11">
      <c r="A106" s="114" t="s">
        <v>5839</v>
      </c>
      <c r="B106" s="150">
        <v>18.13</v>
      </c>
      <c r="C106" s="150">
        <v>18.13</v>
      </c>
      <c r="D106" s="150">
        <v>16.580000519752499</v>
      </c>
      <c r="E106" s="151" t="s">
        <v>5840</v>
      </c>
      <c r="F106" s="114" t="str">
        <f t="shared" si="1"/>
        <v>A0JN39</v>
      </c>
      <c r="G106" s="151" t="s">
        <v>5841</v>
      </c>
      <c r="H106" s="114" t="s">
        <v>93</v>
      </c>
      <c r="I106" s="114" t="s">
        <v>8</v>
      </c>
      <c r="J106" s="114">
        <v>10</v>
      </c>
      <c r="K106" s="151"/>
    </row>
    <row r="107" spans="1:11">
      <c r="A107" s="114" t="s">
        <v>5842</v>
      </c>
      <c r="B107" s="150">
        <v>17.96</v>
      </c>
      <c r="C107" s="150">
        <v>17.96</v>
      </c>
      <c r="D107" s="150">
        <v>20.610000193118999</v>
      </c>
      <c r="E107" s="151" t="s">
        <v>5843</v>
      </c>
      <c r="F107" s="114" t="str">
        <f t="shared" si="1"/>
        <v>P48818</v>
      </c>
      <c r="G107" s="151" t="s">
        <v>1086</v>
      </c>
      <c r="H107" s="114" t="s">
        <v>5844</v>
      </c>
      <c r="I107" s="114" t="s">
        <v>8</v>
      </c>
      <c r="J107" s="114">
        <v>11</v>
      </c>
      <c r="K107" s="151"/>
    </row>
    <row r="108" spans="1:11">
      <c r="A108" s="114" t="s">
        <v>5845</v>
      </c>
      <c r="B108" s="150">
        <v>17.95</v>
      </c>
      <c r="C108" s="150">
        <v>17.95</v>
      </c>
      <c r="D108" s="150">
        <v>6.7390002310275996</v>
      </c>
      <c r="E108" s="151" t="s">
        <v>5846</v>
      </c>
      <c r="F108" s="114" t="str">
        <f t="shared" si="1"/>
        <v>A6QQP7</v>
      </c>
      <c r="G108" s="151" t="s">
        <v>1110</v>
      </c>
      <c r="H108" s="114" t="s">
        <v>5847</v>
      </c>
      <c r="I108" s="114" t="s">
        <v>8</v>
      </c>
      <c r="J108" s="114">
        <v>9</v>
      </c>
      <c r="K108" s="151"/>
    </row>
    <row r="109" spans="1:11">
      <c r="A109" s="114" t="s">
        <v>5848</v>
      </c>
      <c r="B109" s="150">
        <v>17.809999999999999</v>
      </c>
      <c r="C109" s="150">
        <v>17.809999999999999</v>
      </c>
      <c r="D109" s="150">
        <v>42.739999294280999</v>
      </c>
      <c r="E109" s="151" t="s">
        <v>5849</v>
      </c>
      <c r="F109" s="114" t="str">
        <f t="shared" si="1"/>
        <v>Q58DT1</v>
      </c>
      <c r="G109" s="151" t="s">
        <v>1024</v>
      </c>
      <c r="H109" s="114" t="s">
        <v>5850</v>
      </c>
      <c r="I109" s="114" t="s">
        <v>8</v>
      </c>
      <c r="J109" s="114">
        <v>10</v>
      </c>
      <c r="K109" s="151"/>
    </row>
    <row r="110" spans="1:11">
      <c r="A110" s="114" t="s">
        <v>5851</v>
      </c>
      <c r="B110" s="150">
        <v>17.55</v>
      </c>
      <c r="C110" s="150">
        <v>19.600000000000001</v>
      </c>
      <c r="D110" s="150">
        <v>20.790000259876301</v>
      </c>
      <c r="E110" s="151" t="s">
        <v>5852</v>
      </c>
      <c r="F110" s="114" t="str">
        <f t="shared" si="1"/>
        <v>Q3SYT6</v>
      </c>
      <c r="G110" s="151" t="s">
        <v>5853</v>
      </c>
      <c r="H110" s="114" t="s">
        <v>5854</v>
      </c>
      <c r="I110" s="114" t="s">
        <v>8</v>
      </c>
      <c r="J110" s="114">
        <v>10</v>
      </c>
      <c r="K110" s="151"/>
    </row>
    <row r="111" spans="1:11">
      <c r="A111" s="114" t="s">
        <v>5855</v>
      </c>
      <c r="B111" s="150">
        <v>17.54</v>
      </c>
      <c r="C111" s="150">
        <v>17.54</v>
      </c>
      <c r="D111" s="150">
        <v>16.050000488758101</v>
      </c>
      <c r="E111" s="151" t="s">
        <v>5856</v>
      </c>
      <c r="F111" s="114" t="str">
        <f t="shared" si="1"/>
        <v>Q28056</v>
      </c>
      <c r="G111" s="151" t="s">
        <v>1073</v>
      </c>
      <c r="H111" s="114" t="s">
        <v>5857</v>
      </c>
      <c r="I111" s="114" t="s">
        <v>8</v>
      </c>
      <c r="J111" s="114">
        <v>9</v>
      </c>
      <c r="K111" s="151"/>
    </row>
    <row r="112" spans="1:11">
      <c r="A112" s="114" t="s">
        <v>5858</v>
      </c>
      <c r="B112" s="150">
        <v>17.47</v>
      </c>
      <c r="C112" s="150">
        <v>17.47</v>
      </c>
      <c r="D112" s="150">
        <v>23.330000042915302</v>
      </c>
      <c r="E112" s="151" t="s">
        <v>5859</v>
      </c>
      <c r="F112" s="114" t="str">
        <f t="shared" si="1"/>
        <v>Q3MHK9</v>
      </c>
      <c r="G112" s="151" t="s">
        <v>5860</v>
      </c>
      <c r="H112" s="114" t="s">
        <v>149</v>
      </c>
      <c r="I112" s="114" t="s">
        <v>8</v>
      </c>
      <c r="J112" s="114">
        <v>9</v>
      </c>
      <c r="K112" s="151"/>
    </row>
    <row r="113" spans="1:11">
      <c r="A113" s="114" t="s">
        <v>5861</v>
      </c>
      <c r="B113" s="150">
        <v>17.38</v>
      </c>
      <c r="C113" s="150">
        <v>17.38</v>
      </c>
      <c r="D113" s="150">
        <v>14.790000021457701</v>
      </c>
      <c r="E113" s="151" t="s">
        <v>5862</v>
      </c>
      <c r="F113" s="114" t="str">
        <f t="shared" si="1"/>
        <v>P35605</v>
      </c>
      <c r="G113" s="151" t="s">
        <v>5863</v>
      </c>
      <c r="H113" s="114" t="s">
        <v>129</v>
      </c>
      <c r="I113" s="114" t="s">
        <v>8</v>
      </c>
      <c r="J113" s="114">
        <v>10</v>
      </c>
      <c r="K113" s="151"/>
    </row>
    <row r="114" spans="1:11">
      <c r="A114" s="114" t="s">
        <v>5864</v>
      </c>
      <c r="B114" s="150">
        <v>17.36</v>
      </c>
      <c r="C114" s="150">
        <v>17.36</v>
      </c>
      <c r="D114" s="150">
        <v>14.1200006008148</v>
      </c>
      <c r="E114" s="151" t="s">
        <v>5865</v>
      </c>
      <c r="F114" s="114" t="str">
        <f t="shared" si="1"/>
        <v>Q32PF2</v>
      </c>
      <c r="G114" s="151" t="s">
        <v>1100</v>
      </c>
      <c r="H114" s="114" t="s">
        <v>5866</v>
      </c>
      <c r="I114" s="114" t="s">
        <v>8</v>
      </c>
      <c r="J114" s="114">
        <v>10</v>
      </c>
      <c r="K114" s="151"/>
    </row>
    <row r="115" spans="1:11">
      <c r="A115" s="114" t="s">
        <v>5867</v>
      </c>
      <c r="B115" s="150">
        <v>17.32</v>
      </c>
      <c r="C115" s="150">
        <v>17.32</v>
      </c>
      <c r="D115" s="150">
        <v>19.490000605583202</v>
      </c>
      <c r="E115" s="151" t="s">
        <v>5868</v>
      </c>
      <c r="F115" s="114" t="str">
        <f t="shared" si="1"/>
        <v>P20004</v>
      </c>
      <c r="G115" s="151" t="s">
        <v>5869</v>
      </c>
      <c r="H115" s="114" t="s">
        <v>5870</v>
      </c>
      <c r="I115" s="114" t="s">
        <v>8</v>
      </c>
      <c r="J115" s="114">
        <v>10</v>
      </c>
      <c r="K115" s="151"/>
    </row>
    <row r="116" spans="1:11">
      <c r="A116" s="114" t="s">
        <v>5871</v>
      </c>
      <c r="B116" s="150">
        <v>17.29</v>
      </c>
      <c r="C116" s="150">
        <v>17.29</v>
      </c>
      <c r="D116" s="150">
        <v>36.210000514984102</v>
      </c>
      <c r="E116" s="151" t="s">
        <v>5872</v>
      </c>
      <c r="F116" s="114" t="str">
        <f t="shared" si="1"/>
        <v>P12763</v>
      </c>
      <c r="G116" s="151" t="s">
        <v>1119</v>
      </c>
      <c r="H116" s="114" t="s">
        <v>1123</v>
      </c>
      <c r="I116" s="114" t="s">
        <v>8</v>
      </c>
      <c r="J116" s="114">
        <v>14</v>
      </c>
      <c r="K116" s="151"/>
    </row>
    <row r="117" spans="1:11">
      <c r="A117" s="114" t="s">
        <v>5873</v>
      </c>
      <c r="B117" s="150">
        <v>17.18</v>
      </c>
      <c r="C117" s="150">
        <v>17.18</v>
      </c>
      <c r="D117" s="150">
        <v>15.7700002193451</v>
      </c>
      <c r="E117" s="151" t="s">
        <v>5874</v>
      </c>
      <c r="F117" s="114" t="str">
        <f t="shared" si="1"/>
        <v>F1MY44</v>
      </c>
      <c r="G117" s="151" t="s">
        <v>1519</v>
      </c>
      <c r="H117" s="114" t="s">
        <v>89</v>
      </c>
      <c r="I117" s="114" t="s">
        <v>8</v>
      </c>
      <c r="J117" s="114">
        <v>9</v>
      </c>
      <c r="K117" s="151" t="s">
        <v>986</v>
      </c>
    </row>
    <row r="118" spans="1:11">
      <c r="A118" s="114" t="s">
        <v>5875</v>
      </c>
      <c r="B118" s="150">
        <v>17.04</v>
      </c>
      <c r="C118" s="150">
        <v>17.04</v>
      </c>
      <c r="D118" s="150">
        <v>27.759999036788901</v>
      </c>
      <c r="E118" s="151" t="s">
        <v>5876</v>
      </c>
      <c r="F118" s="114" t="str">
        <f t="shared" si="1"/>
        <v>F1N1N0</v>
      </c>
      <c r="G118" s="151" t="s">
        <v>1519</v>
      </c>
      <c r="H118" s="114" t="s">
        <v>933</v>
      </c>
      <c r="I118" s="114" t="s">
        <v>8</v>
      </c>
      <c r="J118" s="114">
        <v>10</v>
      </c>
      <c r="K118" s="151" t="s">
        <v>5877</v>
      </c>
    </row>
    <row r="119" spans="1:11">
      <c r="A119" s="114" t="s">
        <v>5878</v>
      </c>
      <c r="B119" s="150">
        <v>17.010000000000002</v>
      </c>
      <c r="C119" s="150">
        <v>17.09</v>
      </c>
      <c r="D119" s="150">
        <v>25.5800008773804</v>
      </c>
      <c r="E119" s="151" t="s">
        <v>5879</v>
      </c>
      <c r="F119" s="114" t="str">
        <f t="shared" si="1"/>
        <v>P20000</v>
      </c>
      <c r="G119" s="151" t="s">
        <v>1134</v>
      </c>
      <c r="H119" s="114" t="s">
        <v>153</v>
      </c>
      <c r="I119" s="114" t="s">
        <v>8</v>
      </c>
      <c r="J119" s="114">
        <v>9</v>
      </c>
      <c r="K119" s="151"/>
    </row>
    <row r="120" spans="1:11">
      <c r="A120" s="114" t="s">
        <v>5880</v>
      </c>
      <c r="B120" s="150">
        <v>16.91</v>
      </c>
      <c r="C120" s="150">
        <v>16.91</v>
      </c>
      <c r="D120" s="150">
        <v>25.209999084472699</v>
      </c>
      <c r="E120" s="151" t="s">
        <v>5881</v>
      </c>
      <c r="F120" s="114" t="str">
        <f t="shared" si="1"/>
        <v>Q3SYV4</v>
      </c>
      <c r="G120" s="151" t="s">
        <v>1131</v>
      </c>
      <c r="H120" s="114" t="s">
        <v>5882</v>
      </c>
      <c r="I120" s="114" t="s">
        <v>8</v>
      </c>
      <c r="J120" s="114">
        <v>8</v>
      </c>
      <c r="K120" s="151"/>
    </row>
    <row r="121" spans="1:11">
      <c r="A121" s="114" t="s">
        <v>5883</v>
      </c>
      <c r="B121" s="150">
        <v>16.829999999999998</v>
      </c>
      <c r="C121" s="150">
        <v>16.829999999999998</v>
      </c>
      <c r="D121" s="150">
        <v>48.739999532699599</v>
      </c>
      <c r="E121" s="151" t="s">
        <v>5884</v>
      </c>
      <c r="F121" s="114" t="str">
        <f t="shared" si="1"/>
        <v>Q5E947</v>
      </c>
      <c r="G121" s="151" t="s">
        <v>1120</v>
      </c>
      <c r="H121" s="114" t="s">
        <v>148</v>
      </c>
      <c r="I121" s="114" t="s">
        <v>8</v>
      </c>
      <c r="J121" s="114">
        <v>11</v>
      </c>
      <c r="K121" s="151"/>
    </row>
    <row r="122" spans="1:11">
      <c r="A122" s="114" t="s">
        <v>5885</v>
      </c>
      <c r="B122" s="150">
        <v>16.8</v>
      </c>
      <c r="C122" s="150">
        <v>16.8</v>
      </c>
      <c r="D122" s="150">
        <v>29.7699987888336</v>
      </c>
      <c r="E122" s="151" t="s">
        <v>5886</v>
      </c>
      <c r="F122" s="114" t="str">
        <f t="shared" si="1"/>
        <v>P12344</v>
      </c>
      <c r="G122" s="151" t="s">
        <v>1060</v>
      </c>
      <c r="H122" s="114" t="s">
        <v>5887</v>
      </c>
      <c r="I122" s="114" t="s">
        <v>8</v>
      </c>
      <c r="J122" s="114">
        <v>9</v>
      </c>
      <c r="K122" s="151"/>
    </row>
    <row r="123" spans="1:11">
      <c r="A123" s="114" t="s">
        <v>5888</v>
      </c>
      <c r="B123" s="150">
        <v>16.79</v>
      </c>
      <c r="C123" s="150">
        <v>16.79</v>
      </c>
      <c r="D123" s="150">
        <v>6.09100013971329</v>
      </c>
      <c r="E123" s="151" t="s">
        <v>5889</v>
      </c>
      <c r="F123" s="114" t="str">
        <f t="shared" si="1"/>
        <v>F1MZT7</v>
      </c>
      <c r="G123" s="151" t="s">
        <v>1519</v>
      </c>
      <c r="H123" s="114" t="s">
        <v>5890</v>
      </c>
      <c r="I123" s="114" t="s">
        <v>8</v>
      </c>
      <c r="J123" s="114">
        <v>9</v>
      </c>
      <c r="K123" s="151"/>
    </row>
    <row r="124" spans="1:11">
      <c r="A124" s="114" t="s">
        <v>5891</v>
      </c>
      <c r="B124" s="150">
        <v>16.760000000000002</v>
      </c>
      <c r="C124" s="150">
        <v>16.760000000000002</v>
      </c>
      <c r="D124" s="150">
        <v>13.400000333786</v>
      </c>
      <c r="E124" s="151" t="s">
        <v>5892</v>
      </c>
      <c r="F124" s="114" t="str">
        <f t="shared" si="1"/>
        <v>F1MZU2</v>
      </c>
      <c r="G124" s="151" t="s">
        <v>956</v>
      </c>
      <c r="H124" s="114" t="s">
        <v>5893</v>
      </c>
      <c r="I124" s="114" t="s">
        <v>8</v>
      </c>
      <c r="J124" s="114">
        <v>8</v>
      </c>
      <c r="K124" s="151"/>
    </row>
    <row r="125" spans="1:11">
      <c r="A125" s="114" t="s">
        <v>5894</v>
      </c>
      <c r="B125" s="150">
        <v>16.75</v>
      </c>
      <c r="C125" s="150">
        <v>16.75</v>
      </c>
      <c r="D125" s="150">
        <v>13.9899998903275</v>
      </c>
      <c r="E125" s="151" t="s">
        <v>5895</v>
      </c>
      <c r="F125" s="114" t="str">
        <f t="shared" si="1"/>
        <v>E1BBF0</v>
      </c>
      <c r="G125" s="151" t="s">
        <v>956</v>
      </c>
      <c r="H125" s="114" t="s">
        <v>143</v>
      </c>
      <c r="I125" s="114" t="s">
        <v>8</v>
      </c>
      <c r="J125" s="114">
        <v>8</v>
      </c>
      <c r="K125" s="151"/>
    </row>
    <row r="126" spans="1:11">
      <c r="A126" s="114" t="s">
        <v>5896</v>
      </c>
      <c r="B126" s="150">
        <v>16.739999999999998</v>
      </c>
      <c r="C126" s="150">
        <v>16.739999999999998</v>
      </c>
      <c r="D126" s="150">
        <v>62.760001420974703</v>
      </c>
      <c r="E126" s="151" t="s">
        <v>5897</v>
      </c>
      <c r="F126" s="114" t="str">
        <f t="shared" si="1"/>
        <v>P02081</v>
      </c>
      <c r="G126" s="151" t="s">
        <v>1135</v>
      </c>
      <c r="H126" s="114" t="s">
        <v>5898</v>
      </c>
      <c r="I126" s="114" t="s">
        <v>8</v>
      </c>
      <c r="J126" s="114">
        <v>8</v>
      </c>
      <c r="K126" s="151"/>
    </row>
    <row r="127" spans="1:11">
      <c r="A127" s="114" t="s">
        <v>5899</v>
      </c>
      <c r="B127" s="150">
        <v>16.690000000000001</v>
      </c>
      <c r="C127" s="150">
        <v>16.690000000000001</v>
      </c>
      <c r="D127" s="150">
        <v>27.200001478195201</v>
      </c>
      <c r="E127" s="151" t="s">
        <v>5900</v>
      </c>
      <c r="F127" s="114" t="str">
        <f t="shared" si="1"/>
        <v>Q0VCK0</v>
      </c>
      <c r="G127" s="151" t="s">
        <v>1147</v>
      </c>
      <c r="H127" s="114" t="s">
        <v>5901</v>
      </c>
      <c r="I127" s="114" t="s">
        <v>8</v>
      </c>
      <c r="J127" s="114">
        <v>9</v>
      </c>
      <c r="K127" s="151"/>
    </row>
    <row r="128" spans="1:11">
      <c r="A128" s="114" t="s">
        <v>5902</v>
      </c>
      <c r="B128" s="150">
        <v>16.63</v>
      </c>
      <c r="C128" s="150">
        <v>16.63</v>
      </c>
      <c r="D128" s="150">
        <v>31.949999928474401</v>
      </c>
      <c r="E128" s="151" t="s">
        <v>5903</v>
      </c>
      <c r="F128" s="114" t="str">
        <f t="shared" si="1"/>
        <v>Q1RMU4</v>
      </c>
      <c r="G128" s="151" t="s">
        <v>5904</v>
      </c>
      <c r="H128" s="114" t="s">
        <v>5905</v>
      </c>
      <c r="I128" s="114" t="s">
        <v>8</v>
      </c>
      <c r="J128" s="114">
        <v>8</v>
      </c>
      <c r="K128" s="151"/>
    </row>
    <row r="129" spans="1:11">
      <c r="A129" s="114" t="s">
        <v>5906</v>
      </c>
      <c r="B129" s="150">
        <v>16.45</v>
      </c>
      <c r="C129" s="150">
        <v>16.45</v>
      </c>
      <c r="D129" s="150">
        <v>29.8000007867813</v>
      </c>
      <c r="E129" s="151" t="s">
        <v>5907</v>
      </c>
      <c r="F129" s="114" t="str">
        <f t="shared" si="1"/>
        <v>P62194</v>
      </c>
      <c r="G129" s="151" t="s">
        <v>1033</v>
      </c>
      <c r="H129" s="114" t="s">
        <v>110</v>
      </c>
      <c r="I129" s="114" t="s">
        <v>8</v>
      </c>
      <c r="J129" s="114">
        <v>8</v>
      </c>
      <c r="K129" s="151"/>
    </row>
    <row r="130" spans="1:11">
      <c r="A130" s="114" t="s">
        <v>5908</v>
      </c>
      <c r="B130" s="150">
        <v>16.39</v>
      </c>
      <c r="C130" s="150">
        <v>16.39</v>
      </c>
      <c r="D130" s="150">
        <v>32.769998908042901</v>
      </c>
      <c r="E130" s="151" t="s">
        <v>5909</v>
      </c>
      <c r="F130" s="114" t="str">
        <f t="shared" ref="F130:F193" si="2">MID(E130,4,6)</f>
        <v>Q8WN55</v>
      </c>
      <c r="G130" s="151" t="s">
        <v>968</v>
      </c>
      <c r="H130" s="114" t="s">
        <v>81</v>
      </c>
      <c r="I130" s="114" t="s">
        <v>8</v>
      </c>
      <c r="J130" s="114">
        <v>13</v>
      </c>
      <c r="K130" s="151"/>
    </row>
    <row r="131" spans="1:11">
      <c r="A131" s="114" t="s">
        <v>5910</v>
      </c>
      <c r="B131" s="150">
        <v>16.38</v>
      </c>
      <c r="C131" s="150">
        <v>16.38</v>
      </c>
      <c r="D131" s="150">
        <v>19.370000064372999</v>
      </c>
      <c r="E131" s="151" t="s">
        <v>5911</v>
      </c>
      <c r="F131" s="114" t="str">
        <f t="shared" si="2"/>
        <v>E1B7U1</v>
      </c>
      <c r="G131" s="151" t="s">
        <v>956</v>
      </c>
      <c r="H131" s="114" t="s">
        <v>979</v>
      </c>
      <c r="I131" s="114" t="s">
        <v>8</v>
      </c>
      <c r="J131" s="114">
        <v>9</v>
      </c>
      <c r="K131" s="151" t="s">
        <v>985</v>
      </c>
    </row>
    <row r="132" spans="1:11">
      <c r="A132" s="114" t="s">
        <v>5912</v>
      </c>
      <c r="B132" s="150">
        <v>16.38</v>
      </c>
      <c r="C132" s="150">
        <v>16.38</v>
      </c>
      <c r="D132" s="150">
        <v>26.350000500678998</v>
      </c>
      <c r="E132" s="151" t="s">
        <v>5913</v>
      </c>
      <c r="F132" s="114" t="str">
        <f t="shared" si="2"/>
        <v>Q3SZ54</v>
      </c>
      <c r="G132" s="151" t="s">
        <v>1066</v>
      </c>
      <c r="H132" s="114" t="s">
        <v>5914</v>
      </c>
      <c r="I132" s="114" t="s">
        <v>8</v>
      </c>
      <c r="J132" s="114">
        <v>8</v>
      </c>
      <c r="K132" s="151"/>
    </row>
    <row r="133" spans="1:11">
      <c r="A133" s="114" t="s">
        <v>5915</v>
      </c>
      <c r="B133" s="150">
        <v>16.329999999999998</v>
      </c>
      <c r="C133" s="150">
        <v>16.329999999999998</v>
      </c>
      <c r="D133" s="150">
        <v>34.400001168251002</v>
      </c>
      <c r="E133" s="151" t="s">
        <v>5916</v>
      </c>
      <c r="F133" s="114" t="str">
        <f t="shared" si="2"/>
        <v>Q3ZCF5</v>
      </c>
      <c r="G133" s="151" t="s">
        <v>1103</v>
      </c>
      <c r="H133" s="114" t="s">
        <v>1097</v>
      </c>
      <c r="I133" s="114" t="s">
        <v>8</v>
      </c>
      <c r="J133" s="114">
        <v>8</v>
      </c>
      <c r="K133" s="151"/>
    </row>
    <row r="134" spans="1:11">
      <c r="A134" s="114" t="s">
        <v>5917</v>
      </c>
      <c r="B134" s="150">
        <v>16.329999999999998</v>
      </c>
      <c r="C134" s="150">
        <v>16.329999999999998</v>
      </c>
      <c r="D134" s="150">
        <v>36.050000786781297</v>
      </c>
      <c r="E134" s="151" t="s">
        <v>5918</v>
      </c>
      <c r="F134" s="114" t="str">
        <f t="shared" si="2"/>
        <v>P68002</v>
      </c>
      <c r="G134" s="151" t="s">
        <v>1034</v>
      </c>
      <c r="H134" s="114" t="s">
        <v>111</v>
      </c>
      <c r="I134" s="114" t="s">
        <v>8</v>
      </c>
      <c r="J134" s="114">
        <v>10</v>
      </c>
      <c r="K134" s="151"/>
    </row>
    <row r="135" spans="1:11">
      <c r="A135" s="114" t="s">
        <v>5919</v>
      </c>
      <c r="B135" s="150">
        <v>16.28</v>
      </c>
      <c r="C135" s="150">
        <v>16.28</v>
      </c>
      <c r="D135" s="150">
        <v>32.780000567436197</v>
      </c>
      <c r="E135" s="151" t="s">
        <v>5920</v>
      </c>
      <c r="F135" s="114" t="str">
        <f t="shared" si="2"/>
        <v>P61157</v>
      </c>
      <c r="G135" s="151" t="s">
        <v>5921</v>
      </c>
      <c r="H135" s="114" t="s">
        <v>139</v>
      </c>
      <c r="I135" s="114" t="s">
        <v>8</v>
      </c>
      <c r="J135" s="114">
        <v>9</v>
      </c>
      <c r="K135" s="151"/>
    </row>
    <row r="136" spans="1:11">
      <c r="A136" s="114" t="s">
        <v>5922</v>
      </c>
      <c r="B136" s="150">
        <v>16.16</v>
      </c>
      <c r="C136" s="150">
        <v>16.16</v>
      </c>
      <c r="D136" s="150">
        <v>19.259999692440001</v>
      </c>
      <c r="E136" s="151" t="s">
        <v>5923</v>
      </c>
      <c r="F136" s="114" t="str">
        <f t="shared" si="2"/>
        <v>P15690</v>
      </c>
      <c r="G136" s="151" t="s">
        <v>1064</v>
      </c>
      <c r="H136" s="114" t="s">
        <v>5924</v>
      </c>
      <c r="I136" s="114" t="s">
        <v>8</v>
      </c>
      <c r="J136" s="114">
        <v>9</v>
      </c>
      <c r="K136" s="151"/>
    </row>
    <row r="137" spans="1:11">
      <c r="A137" s="114" t="s">
        <v>5925</v>
      </c>
      <c r="B137" s="150">
        <v>16.079999999999998</v>
      </c>
      <c r="C137" s="150">
        <v>16.079999999999998</v>
      </c>
      <c r="D137" s="150">
        <v>24.160000681877101</v>
      </c>
      <c r="E137" s="151" t="s">
        <v>5926</v>
      </c>
      <c r="F137" s="114" t="str">
        <f t="shared" si="2"/>
        <v>Q2NL26</v>
      </c>
      <c r="G137" s="151" t="s">
        <v>1155</v>
      </c>
      <c r="H137" s="114" t="s">
        <v>158</v>
      </c>
      <c r="I137" s="114" t="s">
        <v>8</v>
      </c>
      <c r="J137" s="114">
        <v>9</v>
      </c>
      <c r="K137" s="151"/>
    </row>
    <row r="138" spans="1:11">
      <c r="A138" s="114" t="s">
        <v>5927</v>
      </c>
      <c r="B138" s="150">
        <v>16.04</v>
      </c>
      <c r="C138" s="150">
        <v>16.04</v>
      </c>
      <c r="D138" s="150">
        <v>47.369998693466201</v>
      </c>
      <c r="E138" s="151" t="s">
        <v>5928</v>
      </c>
      <c r="F138" s="114" t="str">
        <f t="shared" si="2"/>
        <v>Q3T0R1</v>
      </c>
      <c r="G138" s="151" t="s">
        <v>5929</v>
      </c>
      <c r="H138" s="114" t="s">
        <v>160</v>
      </c>
      <c r="I138" s="114" t="s">
        <v>8</v>
      </c>
      <c r="J138" s="114">
        <v>10</v>
      </c>
      <c r="K138" s="151"/>
    </row>
    <row r="139" spans="1:11">
      <c r="A139" s="114" t="s">
        <v>5930</v>
      </c>
      <c r="B139" s="150">
        <v>16.010000000000002</v>
      </c>
      <c r="C139" s="150">
        <v>16.010000000000002</v>
      </c>
      <c r="D139" s="150">
        <v>36.750000715255702</v>
      </c>
      <c r="E139" s="151" t="s">
        <v>5931</v>
      </c>
      <c r="F139" s="114" t="str">
        <f t="shared" si="2"/>
        <v>P45879</v>
      </c>
      <c r="G139" s="151" t="s">
        <v>972</v>
      </c>
      <c r="H139" s="114" t="s">
        <v>86</v>
      </c>
      <c r="I139" s="114" t="s">
        <v>8</v>
      </c>
      <c r="J139" s="114">
        <v>8</v>
      </c>
      <c r="K139" s="151"/>
    </row>
    <row r="140" spans="1:11">
      <c r="A140" s="114" t="s">
        <v>5932</v>
      </c>
      <c r="B140" s="150">
        <v>15.83</v>
      </c>
      <c r="C140" s="150">
        <v>15.83</v>
      </c>
      <c r="D140" s="150">
        <v>41.9099986553192</v>
      </c>
      <c r="E140" s="151" t="s">
        <v>5933</v>
      </c>
      <c r="F140" s="114" t="str">
        <f t="shared" si="2"/>
        <v>Q3T165</v>
      </c>
      <c r="G140" s="151" t="s">
        <v>5934</v>
      </c>
      <c r="H140" s="114" t="s">
        <v>5935</v>
      </c>
      <c r="I140" s="114" t="s">
        <v>8</v>
      </c>
      <c r="J140" s="114">
        <v>8</v>
      </c>
      <c r="K140" s="151"/>
    </row>
    <row r="141" spans="1:11">
      <c r="A141" s="114" t="s">
        <v>5936</v>
      </c>
      <c r="B141" s="150">
        <v>15.78</v>
      </c>
      <c r="C141" s="150">
        <v>15.78</v>
      </c>
      <c r="D141" s="150">
        <v>21.789999306201899</v>
      </c>
      <c r="E141" s="151" t="s">
        <v>5937</v>
      </c>
      <c r="F141" s="114" t="str">
        <f t="shared" si="2"/>
        <v>E1BNE7</v>
      </c>
      <c r="G141" s="151" t="s">
        <v>956</v>
      </c>
      <c r="H141" s="114" t="s">
        <v>5938</v>
      </c>
      <c r="I141" s="114" t="s">
        <v>8</v>
      </c>
      <c r="J141" s="114">
        <v>11</v>
      </c>
      <c r="K141" s="151"/>
    </row>
    <row r="142" spans="1:11">
      <c r="A142" s="114" t="s">
        <v>5939</v>
      </c>
      <c r="B142" s="150">
        <v>15.65</v>
      </c>
      <c r="C142" s="150">
        <v>15.65</v>
      </c>
      <c r="D142" s="150">
        <v>34.950000047683702</v>
      </c>
      <c r="E142" s="151" t="s">
        <v>5940</v>
      </c>
      <c r="F142" s="114" t="str">
        <f t="shared" si="2"/>
        <v>Q3T0E5</v>
      </c>
      <c r="G142" s="151" t="s">
        <v>1046</v>
      </c>
      <c r="H142" s="114" t="s">
        <v>117</v>
      </c>
      <c r="I142" s="114" t="s">
        <v>8</v>
      </c>
      <c r="J142" s="114">
        <v>8</v>
      </c>
      <c r="K142" s="151"/>
    </row>
    <row r="143" spans="1:11">
      <c r="A143" s="114" t="s">
        <v>5941</v>
      </c>
      <c r="B143" s="150">
        <v>15.52</v>
      </c>
      <c r="C143" s="150">
        <v>15.52</v>
      </c>
      <c r="D143" s="150">
        <v>12.9199996590614</v>
      </c>
      <c r="E143" s="151" t="s">
        <v>5942</v>
      </c>
      <c r="F143" s="114" t="str">
        <f t="shared" si="2"/>
        <v>E1B8K6</v>
      </c>
      <c r="G143" s="151" t="s">
        <v>956</v>
      </c>
      <c r="H143" s="114" t="s">
        <v>5943</v>
      </c>
      <c r="I143" s="114" t="s">
        <v>8</v>
      </c>
      <c r="J143" s="114">
        <v>9</v>
      </c>
      <c r="K143" s="151"/>
    </row>
    <row r="144" spans="1:11">
      <c r="A144" s="114" t="s">
        <v>5944</v>
      </c>
      <c r="B144" s="150">
        <v>15.32</v>
      </c>
      <c r="C144" s="150">
        <v>15.32</v>
      </c>
      <c r="D144" s="150">
        <v>35.710000991821303</v>
      </c>
      <c r="E144" s="151" t="s">
        <v>5945</v>
      </c>
      <c r="F144" s="114" t="str">
        <f t="shared" si="2"/>
        <v>Q2KII5</v>
      </c>
      <c r="G144" s="151" t="s">
        <v>1839</v>
      </c>
      <c r="H144" s="114" t="s">
        <v>5946</v>
      </c>
      <c r="I144" s="114" t="s">
        <v>8</v>
      </c>
      <c r="J144" s="114">
        <v>18</v>
      </c>
      <c r="K144" s="151"/>
    </row>
    <row r="145" spans="1:11">
      <c r="A145" s="114" t="s">
        <v>5947</v>
      </c>
      <c r="B145" s="150">
        <v>15.11</v>
      </c>
      <c r="C145" s="150">
        <v>15.11</v>
      </c>
      <c r="D145" s="150">
        <v>2.6340000331401798</v>
      </c>
      <c r="E145" s="151" t="s">
        <v>5948</v>
      </c>
      <c r="F145" s="114" t="str">
        <f t="shared" si="2"/>
        <v>E1BF59</v>
      </c>
      <c r="G145" s="151" t="s">
        <v>956</v>
      </c>
      <c r="H145" s="114" t="s">
        <v>5949</v>
      </c>
      <c r="I145" s="114" t="s">
        <v>8</v>
      </c>
      <c r="J145" s="114">
        <v>8</v>
      </c>
      <c r="K145" s="151" t="s">
        <v>5950</v>
      </c>
    </row>
    <row r="146" spans="1:11">
      <c r="A146" s="114" t="s">
        <v>5951</v>
      </c>
      <c r="B146" s="150">
        <v>14.89</v>
      </c>
      <c r="C146" s="150">
        <v>14.89</v>
      </c>
      <c r="D146" s="150">
        <v>15.139999985694899</v>
      </c>
      <c r="E146" s="151" t="s">
        <v>5952</v>
      </c>
      <c r="F146" s="114" t="str">
        <f t="shared" si="2"/>
        <v>Q08DS7</v>
      </c>
      <c r="G146" s="151" t="s">
        <v>1052</v>
      </c>
      <c r="H146" s="114" t="s">
        <v>122</v>
      </c>
      <c r="I146" s="114" t="s">
        <v>8</v>
      </c>
      <c r="J146" s="114">
        <v>8</v>
      </c>
      <c r="K146" s="151"/>
    </row>
    <row r="147" spans="1:11">
      <c r="A147" s="114" t="s">
        <v>5953</v>
      </c>
      <c r="B147" s="150">
        <v>14.65</v>
      </c>
      <c r="C147" s="150">
        <v>14.65</v>
      </c>
      <c r="D147" s="150">
        <v>35.789999365806601</v>
      </c>
      <c r="E147" s="151" t="s">
        <v>5954</v>
      </c>
      <c r="F147" s="114" t="str">
        <f t="shared" si="2"/>
        <v>Q2HJ97</v>
      </c>
      <c r="G147" s="151" t="s">
        <v>1076</v>
      </c>
      <c r="H147" s="114" t="s">
        <v>5955</v>
      </c>
      <c r="I147" s="114" t="s">
        <v>8</v>
      </c>
      <c r="J147" s="114">
        <v>8</v>
      </c>
      <c r="K147" s="151"/>
    </row>
    <row r="148" spans="1:11">
      <c r="A148" s="114" t="s">
        <v>5956</v>
      </c>
      <c r="B148" s="150">
        <v>14.51</v>
      </c>
      <c r="C148" s="150">
        <v>14.51</v>
      </c>
      <c r="D148" s="150">
        <v>30.030000209808399</v>
      </c>
      <c r="E148" s="151" t="s">
        <v>5957</v>
      </c>
      <c r="F148" s="114" t="str">
        <f t="shared" si="2"/>
        <v>O18789</v>
      </c>
      <c r="G148" s="151" t="s">
        <v>1037</v>
      </c>
      <c r="H148" s="114" t="s">
        <v>5958</v>
      </c>
      <c r="I148" s="114" t="s">
        <v>8</v>
      </c>
      <c r="J148" s="114">
        <v>7</v>
      </c>
      <c r="K148" s="151"/>
    </row>
    <row r="149" spans="1:11">
      <c r="A149" s="114" t="s">
        <v>5959</v>
      </c>
      <c r="B149" s="150">
        <v>14.49</v>
      </c>
      <c r="C149" s="150">
        <v>14.49</v>
      </c>
      <c r="D149" s="150">
        <v>32.530000805854797</v>
      </c>
      <c r="E149" s="151" t="s">
        <v>5960</v>
      </c>
      <c r="F149" s="114" t="str">
        <f t="shared" si="2"/>
        <v>Q2KJE7</v>
      </c>
      <c r="G149" s="151" t="s">
        <v>5961</v>
      </c>
      <c r="H149" s="114" t="s">
        <v>137</v>
      </c>
      <c r="I149" s="114" t="s">
        <v>8</v>
      </c>
      <c r="J149" s="114">
        <v>7</v>
      </c>
      <c r="K149" s="151"/>
    </row>
    <row r="150" spans="1:11">
      <c r="A150" s="114" t="s">
        <v>5962</v>
      </c>
      <c r="B150" s="150">
        <v>14.45</v>
      </c>
      <c r="C150" s="150">
        <v>14.45</v>
      </c>
      <c r="D150" s="150">
        <v>30.3600013256073</v>
      </c>
      <c r="E150" s="151" t="s">
        <v>5963</v>
      </c>
      <c r="F150" s="114" t="str">
        <f t="shared" si="2"/>
        <v>F1MNP5</v>
      </c>
      <c r="G150" s="151" t="s">
        <v>1519</v>
      </c>
      <c r="H150" s="114" t="s">
        <v>190</v>
      </c>
      <c r="I150" s="114" t="s">
        <v>8</v>
      </c>
      <c r="J150" s="114">
        <v>7</v>
      </c>
      <c r="K150" s="151" t="s">
        <v>1228</v>
      </c>
    </row>
    <row r="151" spans="1:11">
      <c r="A151" s="114" t="s">
        <v>5964</v>
      </c>
      <c r="B151" s="150">
        <v>14.44</v>
      </c>
      <c r="C151" s="150">
        <v>14.44</v>
      </c>
      <c r="D151" s="150">
        <v>31.090000271797201</v>
      </c>
      <c r="E151" s="151" t="s">
        <v>5965</v>
      </c>
      <c r="F151" s="114" t="str">
        <f t="shared" si="2"/>
        <v>A6H7H3</v>
      </c>
      <c r="G151" s="151" t="s">
        <v>1070</v>
      </c>
      <c r="H151" s="114" t="s">
        <v>5966</v>
      </c>
      <c r="I151" s="114" t="s">
        <v>8</v>
      </c>
      <c r="J151" s="114">
        <v>7</v>
      </c>
      <c r="K151" s="151"/>
    </row>
    <row r="152" spans="1:11">
      <c r="A152" s="114" t="s">
        <v>5967</v>
      </c>
      <c r="B152" s="150">
        <v>14.42</v>
      </c>
      <c r="C152" s="150">
        <v>14.42</v>
      </c>
      <c r="D152" s="150">
        <v>18.199999630451199</v>
      </c>
      <c r="E152" s="151" t="s">
        <v>5968</v>
      </c>
      <c r="F152" s="114" t="str">
        <f t="shared" si="2"/>
        <v>Q5EAD2</v>
      </c>
      <c r="G152" s="151" t="s">
        <v>1164</v>
      </c>
      <c r="H152" s="114" t="s">
        <v>165</v>
      </c>
      <c r="I152" s="114" t="s">
        <v>8</v>
      </c>
      <c r="J152" s="114">
        <v>7</v>
      </c>
      <c r="K152" s="151"/>
    </row>
    <row r="153" spans="1:11">
      <c r="A153" s="114" t="s">
        <v>5969</v>
      </c>
      <c r="B153" s="150">
        <v>14.24</v>
      </c>
      <c r="C153" s="150">
        <v>14.24</v>
      </c>
      <c r="D153" s="150">
        <v>10.930000245571099</v>
      </c>
      <c r="E153" s="151" t="s">
        <v>5970</v>
      </c>
      <c r="F153" s="114" t="str">
        <f t="shared" si="2"/>
        <v>F1MYA8</v>
      </c>
      <c r="G153" s="151" t="s">
        <v>956</v>
      </c>
      <c r="H153" s="114" t="s">
        <v>5971</v>
      </c>
      <c r="I153" s="114" t="s">
        <v>8</v>
      </c>
      <c r="J153" s="114">
        <v>8</v>
      </c>
      <c r="K153" s="151" t="s">
        <v>5972</v>
      </c>
    </row>
    <row r="154" spans="1:11">
      <c r="A154" s="114" t="s">
        <v>5973</v>
      </c>
      <c r="B154" s="150">
        <v>14.17</v>
      </c>
      <c r="C154" s="150">
        <v>14.17</v>
      </c>
      <c r="D154" s="150">
        <v>23.4699994325638</v>
      </c>
      <c r="E154" s="151" t="s">
        <v>5974</v>
      </c>
      <c r="F154" s="114" t="str">
        <f t="shared" si="2"/>
        <v>A3KN02</v>
      </c>
      <c r="G154" s="151" t="s">
        <v>5975</v>
      </c>
      <c r="H154" s="114" t="s">
        <v>5976</v>
      </c>
      <c r="I154" s="114" t="s">
        <v>8</v>
      </c>
      <c r="J154" s="114">
        <v>15</v>
      </c>
      <c r="K154" s="151"/>
    </row>
    <row r="155" spans="1:11">
      <c r="A155" s="114" t="s">
        <v>5977</v>
      </c>
      <c r="B155" s="150">
        <v>14.17</v>
      </c>
      <c r="C155" s="150">
        <v>14.17</v>
      </c>
      <c r="D155" s="150">
        <v>35.879999399185202</v>
      </c>
      <c r="E155" s="151" t="s">
        <v>5978</v>
      </c>
      <c r="F155" s="114" t="str">
        <f t="shared" si="2"/>
        <v>P11017</v>
      </c>
      <c r="G155" s="151" t="s">
        <v>1185</v>
      </c>
      <c r="H155" s="114" t="s">
        <v>5979</v>
      </c>
      <c r="I155" s="114" t="s">
        <v>8</v>
      </c>
      <c r="J155" s="114">
        <v>8</v>
      </c>
      <c r="K155" s="151"/>
    </row>
    <row r="156" spans="1:11">
      <c r="A156" s="114" t="s">
        <v>5980</v>
      </c>
      <c r="B156" s="150">
        <v>14.03</v>
      </c>
      <c r="C156" s="150">
        <v>14.03</v>
      </c>
      <c r="D156" s="150">
        <v>28.5699993371964</v>
      </c>
      <c r="E156" s="151" t="s">
        <v>5981</v>
      </c>
      <c r="F156" s="114" t="str">
        <f t="shared" si="2"/>
        <v>Q9XSJ4</v>
      </c>
      <c r="G156" s="151" t="s">
        <v>5982</v>
      </c>
      <c r="H156" s="114" t="s">
        <v>5983</v>
      </c>
      <c r="I156" s="114" t="s">
        <v>8</v>
      </c>
      <c r="J156" s="114">
        <v>9</v>
      </c>
      <c r="K156" s="151"/>
    </row>
    <row r="157" spans="1:11">
      <c r="A157" s="114" t="s">
        <v>5984</v>
      </c>
      <c r="B157" s="150">
        <v>14.02</v>
      </c>
      <c r="C157" s="150">
        <v>14.02</v>
      </c>
      <c r="D157" s="150">
        <v>19.079999625682799</v>
      </c>
      <c r="E157" s="151" t="s">
        <v>5985</v>
      </c>
      <c r="F157" s="114" t="str">
        <f t="shared" si="2"/>
        <v>P00727</v>
      </c>
      <c r="G157" s="151" t="s">
        <v>1156</v>
      </c>
      <c r="H157" s="114" t="s">
        <v>5986</v>
      </c>
      <c r="I157" s="114" t="s">
        <v>8</v>
      </c>
      <c r="J157" s="114">
        <v>7</v>
      </c>
      <c r="K157" s="151"/>
    </row>
    <row r="158" spans="1:11">
      <c r="A158" s="114" t="s">
        <v>5987</v>
      </c>
      <c r="B158" s="150">
        <v>14</v>
      </c>
      <c r="C158" s="150">
        <v>14</v>
      </c>
      <c r="D158" s="150">
        <v>41.240000724792502</v>
      </c>
      <c r="E158" s="151" t="s">
        <v>5988</v>
      </c>
      <c r="F158" s="114" t="str">
        <f t="shared" si="2"/>
        <v>Q58DS7</v>
      </c>
      <c r="G158" s="151" t="s">
        <v>1218</v>
      </c>
      <c r="H158" s="114" t="s">
        <v>5989</v>
      </c>
      <c r="I158" s="114" t="s">
        <v>8</v>
      </c>
      <c r="J158" s="114">
        <v>8</v>
      </c>
      <c r="K158" s="151"/>
    </row>
    <row r="159" spans="1:11">
      <c r="A159" s="114" t="s">
        <v>5990</v>
      </c>
      <c r="B159" s="150">
        <v>14</v>
      </c>
      <c r="C159" s="150">
        <v>14</v>
      </c>
      <c r="D159" s="150">
        <v>52.319997549057</v>
      </c>
      <c r="E159" s="151" t="s">
        <v>5991</v>
      </c>
      <c r="F159" s="114" t="str">
        <f t="shared" si="2"/>
        <v>P60661</v>
      </c>
      <c r="G159" s="151" t="s">
        <v>1162</v>
      </c>
      <c r="H159" s="114" t="s">
        <v>5992</v>
      </c>
      <c r="I159" s="114" t="s">
        <v>8</v>
      </c>
      <c r="J159" s="114">
        <v>8</v>
      </c>
      <c r="K159" s="151"/>
    </row>
    <row r="160" spans="1:11">
      <c r="A160" s="114" t="s">
        <v>5993</v>
      </c>
      <c r="B160" s="150">
        <v>13.99</v>
      </c>
      <c r="C160" s="150">
        <v>13.99</v>
      </c>
      <c r="D160" s="150">
        <v>14.1000002622604</v>
      </c>
      <c r="E160" s="151" t="s">
        <v>5994</v>
      </c>
      <c r="F160" s="114" t="str">
        <f t="shared" si="2"/>
        <v>A4IF82</v>
      </c>
      <c r="G160" s="151" t="s">
        <v>5995</v>
      </c>
      <c r="H160" s="114" t="s">
        <v>5996</v>
      </c>
      <c r="I160" s="114" t="s">
        <v>8</v>
      </c>
      <c r="J160" s="114">
        <v>8</v>
      </c>
      <c r="K160" s="151"/>
    </row>
    <row r="161" spans="1:11">
      <c r="A161" s="114" t="s">
        <v>5997</v>
      </c>
      <c r="B161" s="150">
        <v>13.93</v>
      </c>
      <c r="C161" s="150">
        <v>37.46</v>
      </c>
      <c r="D161" s="150">
        <v>27.469998598098801</v>
      </c>
      <c r="E161" s="151" t="s">
        <v>5998</v>
      </c>
      <c r="F161" s="114" t="str">
        <f t="shared" si="2"/>
        <v>Q3B7N2</v>
      </c>
      <c r="G161" s="151" t="s">
        <v>1205</v>
      </c>
      <c r="H161" s="114" t="s">
        <v>181</v>
      </c>
      <c r="I161" s="114" t="s">
        <v>8</v>
      </c>
      <c r="J161" s="114">
        <v>22</v>
      </c>
      <c r="K161" s="151"/>
    </row>
    <row r="162" spans="1:11">
      <c r="A162" s="114" t="s">
        <v>5999</v>
      </c>
      <c r="B162" s="150">
        <v>13.85</v>
      </c>
      <c r="C162" s="150">
        <v>13.85</v>
      </c>
      <c r="D162" s="150">
        <v>53.589999675750697</v>
      </c>
      <c r="E162" s="151" t="s">
        <v>6000</v>
      </c>
      <c r="F162" s="114" t="str">
        <f t="shared" si="2"/>
        <v>Q5E9I6</v>
      </c>
      <c r="G162" s="151" t="s">
        <v>6001</v>
      </c>
      <c r="H162" s="114" t="s">
        <v>6002</v>
      </c>
      <c r="I162" s="114" t="s">
        <v>8</v>
      </c>
      <c r="J162" s="114">
        <v>7</v>
      </c>
      <c r="K162" s="151"/>
    </row>
    <row r="163" spans="1:11">
      <c r="A163" s="114" t="s">
        <v>6003</v>
      </c>
      <c r="B163" s="150">
        <v>13.85</v>
      </c>
      <c r="C163" s="150">
        <v>13.85</v>
      </c>
      <c r="D163" s="150">
        <v>36.649999022483797</v>
      </c>
      <c r="E163" s="151" t="s">
        <v>6004</v>
      </c>
      <c r="F163" s="114" t="str">
        <f t="shared" si="2"/>
        <v>Q3T0L9</v>
      </c>
      <c r="G163" s="151" t="s">
        <v>1183</v>
      </c>
      <c r="H163" s="114" t="s">
        <v>6005</v>
      </c>
      <c r="I163" s="114" t="s">
        <v>8</v>
      </c>
      <c r="J163" s="114">
        <v>8</v>
      </c>
      <c r="K163" s="151"/>
    </row>
    <row r="164" spans="1:11">
      <c r="A164" s="114" t="s">
        <v>6006</v>
      </c>
      <c r="B164" s="150">
        <v>13.81</v>
      </c>
      <c r="C164" s="150">
        <v>13.81</v>
      </c>
      <c r="D164" s="150">
        <v>62.2099995613098</v>
      </c>
      <c r="E164" s="151" t="s">
        <v>6007</v>
      </c>
      <c r="F164" s="114" t="str">
        <f t="shared" si="2"/>
        <v>Q1LZF9</v>
      </c>
      <c r="G164" s="151" t="s">
        <v>6008</v>
      </c>
      <c r="H164" s="114" t="s">
        <v>6009</v>
      </c>
      <c r="I164" s="114" t="s">
        <v>8</v>
      </c>
      <c r="J164" s="114">
        <v>9</v>
      </c>
      <c r="K164" s="151"/>
    </row>
    <row r="165" spans="1:11">
      <c r="A165" s="114" t="s">
        <v>6010</v>
      </c>
      <c r="B165" s="150">
        <v>13.78</v>
      </c>
      <c r="C165" s="150">
        <v>13.78</v>
      </c>
      <c r="D165" s="150">
        <v>15.5000001192093</v>
      </c>
      <c r="E165" s="151" t="s">
        <v>6011</v>
      </c>
      <c r="F165" s="114" t="str">
        <f t="shared" si="2"/>
        <v>A7MBI5</v>
      </c>
      <c r="G165" s="151" t="s">
        <v>6012</v>
      </c>
      <c r="H165" s="114" t="s">
        <v>6013</v>
      </c>
      <c r="I165" s="114" t="s">
        <v>8</v>
      </c>
      <c r="J165" s="114">
        <v>7</v>
      </c>
      <c r="K165" s="151"/>
    </row>
    <row r="166" spans="1:11">
      <c r="A166" s="114" t="s">
        <v>6014</v>
      </c>
      <c r="B166" s="150">
        <v>13.57</v>
      </c>
      <c r="C166" s="150">
        <v>13.57</v>
      </c>
      <c r="D166" s="150">
        <v>26.629999279975902</v>
      </c>
      <c r="E166" s="151" t="s">
        <v>6015</v>
      </c>
      <c r="F166" s="114" t="str">
        <f t="shared" si="2"/>
        <v>Q4ZJS0</v>
      </c>
      <c r="G166" s="151" t="s">
        <v>2151</v>
      </c>
      <c r="H166" s="114" t="s">
        <v>6016</v>
      </c>
      <c r="I166" s="114" t="s">
        <v>8</v>
      </c>
      <c r="J166" s="114">
        <v>8</v>
      </c>
      <c r="K166" s="151"/>
    </row>
    <row r="167" spans="1:11">
      <c r="A167" s="114" t="s">
        <v>6017</v>
      </c>
      <c r="B167" s="150">
        <v>13.53</v>
      </c>
      <c r="C167" s="150">
        <v>13.53</v>
      </c>
      <c r="D167" s="150">
        <v>19.470000267028801</v>
      </c>
      <c r="E167" s="151" t="s">
        <v>6018</v>
      </c>
      <c r="F167" s="114" t="str">
        <f t="shared" si="2"/>
        <v>Q3SYT8</v>
      </c>
      <c r="G167" s="151" t="s">
        <v>6019</v>
      </c>
      <c r="H167" s="114" t="s">
        <v>1213</v>
      </c>
      <c r="I167" s="114" t="s">
        <v>8</v>
      </c>
      <c r="J167" s="114">
        <v>8</v>
      </c>
      <c r="K167" s="151"/>
    </row>
    <row r="168" spans="1:11">
      <c r="A168" s="114" t="s">
        <v>6020</v>
      </c>
      <c r="B168" s="150">
        <v>13.51</v>
      </c>
      <c r="C168" s="150">
        <v>13.51</v>
      </c>
      <c r="D168" s="150">
        <v>43.560001254081698</v>
      </c>
      <c r="E168" s="151" t="s">
        <v>6021</v>
      </c>
      <c r="F168" s="114" t="str">
        <f t="shared" si="2"/>
        <v>A4IFT6</v>
      </c>
      <c r="G168" s="151" t="s">
        <v>1163</v>
      </c>
      <c r="H168" s="114" t="s">
        <v>164</v>
      </c>
      <c r="I168" s="114" t="s">
        <v>8</v>
      </c>
      <c r="J168" s="114">
        <v>8</v>
      </c>
      <c r="K168" s="151"/>
    </row>
    <row r="169" spans="1:11">
      <c r="A169" s="114" t="s">
        <v>6022</v>
      </c>
      <c r="B169" s="150">
        <v>13.46</v>
      </c>
      <c r="C169" s="150">
        <v>13.46</v>
      </c>
      <c r="D169" s="150">
        <v>19.310000538825999</v>
      </c>
      <c r="E169" s="151" t="s">
        <v>6023</v>
      </c>
      <c r="F169" s="114" t="str">
        <f t="shared" si="2"/>
        <v>A5PJY0</v>
      </c>
      <c r="G169" s="151" t="s">
        <v>6024</v>
      </c>
      <c r="H169" s="114" t="s">
        <v>168</v>
      </c>
      <c r="I169" s="114" t="s">
        <v>8</v>
      </c>
      <c r="J169" s="114">
        <v>7</v>
      </c>
      <c r="K169" s="151"/>
    </row>
    <row r="170" spans="1:11">
      <c r="A170" s="114" t="s">
        <v>6025</v>
      </c>
      <c r="B170" s="150">
        <v>13.46</v>
      </c>
      <c r="C170" s="150">
        <v>13.46</v>
      </c>
      <c r="D170" s="150">
        <v>23.600000143051101</v>
      </c>
      <c r="E170" s="151" t="s">
        <v>6026</v>
      </c>
      <c r="F170" s="114" t="str">
        <f t="shared" si="2"/>
        <v>A5D973</v>
      </c>
      <c r="G170" s="151" t="s">
        <v>6027</v>
      </c>
      <c r="H170" s="114" t="s">
        <v>6028</v>
      </c>
      <c r="I170" s="114" t="s">
        <v>8</v>
      </c>
      <c r="J170" s="114">
        <v>8</v>
      </c>
      <c r="K170" s="151"/>
    </row>
    <row r="171" spans="1:11">
      <c r="A171" s="114" t="s">
        <v>6029</v>
      </c>
      <c r="B171" s="150">
        <v>13.45</v>
      </c>
      <c r="C171" s="150">
        <v>13.46</v>
      </c>
      <c r="D171" s="150">
        <v>43.380001187324503</v>
      </c>
      <c r="E171" s="151" t="s">
        <v>6030</v>
      </c>
      <c r="F171" s="114" t="str">
        <f t="shared" si="2"/>
        <v>P68432</v>
      </c>
      <c r="G171" s="151" t="s">
        <v>1840</v>
      </c>
      <c r="H171" s="114" t="s">
        <v>6031</v>
      </c>
      <c r="I171" s="114" t="s">
        <v>8</v>
      </c>
      <c r="J171" s="114">
        <v>12</v>
      </c>
      <c r="K171" s="151"/>
    </row>
    <row r="172" spans="1:11">
      <c r="A172" s="114" t="s">
        <v>6032</v>
      </c>
      <c r="B172" s="150">
        <v>13.43</v>
      </c>
      <c r="C172" s="150">
        <v>13.43</v>
      </c>
      <c r="D172" s="150">
        <v>22.220000624656699</v>
      </c>
      <c r="E172" s="151" t="s">
        <v>6033</v>
      </c>
      <c r="F172" s="114" t="str">
        <f t="shared" si="2"/>
        <v>Q3MHL4</v>
      </c>
      <c r="G172" s="151" t="s">
        <v>1232</v>
      </c>
      <c r="H172" s="114" t="s">
        <v>6034</v>
      </c>
      <c r="I172" s="114" t="s">
        <v>8</v>
      </c>
      <c r="J172" s="114">
        <v>7</v>
      </c>
      <c r="K172" s="151"/>
    </row>
    <row r="173" spans="1:11">
      <c r="A173" s="114" t="s">
        <v>6035</v>
      </c>
      <c r="B173" s="150">
        <v>13.37</v>
      </c>
      <c r="C173" s="150">
        <v>13.37</v>
      </c>
      <c r="D173" s="150">
        <v>30.000001192092899</v>
      </c>
      <c r="E173" s="151" t="s">
        <v>6036</v>
      </c>
      <c r="F173" s="114" t="str">
        <f t="shared" si="2"/>
        <v>A6QQR5</v>
      </c>
      <c r="G173" s="151" t="s">
        <v>1132</v>
      </c>
      <c r="H173" s="114" t="s">
        <v>6037</v>
      </c>
      <c r="I173" s="114" t="s">
        <v>8</v>
      </c>
      <c r="J173" s="114">
        <v>6</v>
      </c>
      <c r="K173" s="151"/>
    </row>
    <row r="174" spans="1:11">
      <c r="A174" s="114" t="s">
        <v>6038</v>
      </c>
      <c r="B174" s="150">
        <v>13.2</v>
      </c>
      <c r="C174" s="150">
        <v>39.6</v>
      </c>
      <c r="D174" s="150">
        <v>52.910000085830703</v>
      </c>
      <c r="E174" s="151" t="s">
        <v>6039</v>
      </c>
      <c r="F174" s="114" t="str">
        <f t="shared" si="2"/>
        <v>Q2HJ81</v>
      </c>
      <c r="G174" s="151" t="s">
        <v>1237</v>
      </c>
      <c r="H174" s="114" t="s">
        <v>196</v>
      </c>
      <c r="I174" s="114" t="s">
        <v>8</v>
      </c>
      <c r="J174" s="114">
        <v>30</v>
      </c>
      <c r="K174" s="151"/>
    </row>
    <row r="175" spans="1:11">
      <c r="A175" s="114" t="s">
        <v>6040</v>
      </c>
      <c r="B175" s="150">
        <v>13.15</v>
      </c>
      <c r="C175" s="150">
        <v>13.15</v>
      </c>
      <c r="D175" s="150">
        <v>27.919998764991799</v>
      </c>
      <c r="E175" s="151" t="s">
        <v>6041</v>
      </c>
      <c r="F175" s="114" t="str">
        <f t="shared" si="2"/>
        <v>A6H797</v>
      </c>
      <c r="G175" s="151" t="s">
        <v>1238</v>
      </c>
      <c r="H175" s="114" t="s">
        <v>1239</v>
      </c>
      <c r="I175" s="114" t="s">
        <v>8</v>
      </c>
      <c r="J175" s="114">
        <v>6</v>
      </c>
      <c r="K175" s="151"/>
    </row>
    <row r="176" spans="1:11">
      <c r="A176" s="114" t="s">
        <v>6042</v>
      </c>
      <c r="B176" s="150">
        <v>13.11</v>
      </c>
      <c r="C176" s="150">
        <v>13.11</v>
      </c>
      <c r="D176" s="150">
        <v>48.370000720024102</v>
      </c>
      <c r="E176" s="151" t="s">
        <v>6043</v>
      </c>
      <c r="F176" s="114" t="str">
        <f t="shared" si="2"/>
        <v>P61223</v>
      </c>
      <c r="G176" s="151" t="s">
        <v>1172</v>
      </c>
      <c r="H176" s="114" t="s">
        <v>169</v>
      </c>
      <c r="I176" s="114" t="s">
        <v>8</v>
      </c>
      <c r="J176" s="114">
        <v>7</v>
      </c>
      <c r="K176" s="151"/>
    </row>
    <row r="177" spans="1:11">
      <c r="A177" s="114" t="s">
        <v>6044</v>
      </c>
      <c r="B177" s="150">
        <v>13.08</v>
      </c>
      <c r="C177" s="150">
        <v>13.08</v>
      </c>
      <c r="D177" s="150">
        <v>11.1199997365475</v>
      </c>
      <c r="E177" s="151" t="s">
        <v>6045</v>
      </c>
      <c r="F177" s="114" t="str">
        <f t="shared" si="2"/>
        <v>A4FUD0</v>
      </c>
      <c r="G177" s="151" t="s">
        <v>1149</v>
      </c>
      <c r="H177" s="114" t="s">
        <v>6046</v>
      </c>
      <c r="I177" s="114" t="s">
        <v>8</v>
      </c>
      <c r="J177" s="114">
        <v>7</v>
      </c>
      <c r="K177" s="151"/>
    </row>
    <row r="178" spans="1:11">
      <c r="A178" s="114" t="s">
        <v>6047</v>
      </c>
      <c r="B178" s="150">
        <v>13.02</v>
      </c>
      <c r="C178" s="150">
        <v>15.22</v>
      </c>
      <c r="D178" s="150">
        <v>25.679999589920001</v>
      </c>
      <c r="E178" s="151" t="s">
        <v>6048</v>
      </c>
      <c r="F178" s="114" t="str">
        <f t="shared" si="2"/>
        <v>Q5E9D7</v>
      </c>
      <c r="G178" s="151" t="s">
        <v>1188</v>
      </c>
      <c r="H178" s="114" t="s">
        <v>177</v>
      </c>
      <c r="I178" s="114" t="s">
        <v>8</v>
      </c>
      <c r="J178" s="114">
        <v>7</v>
      </c>
      <c r="K178" s="151"/>
    </row>
    <row r="179" spans="1:11">
      <c r="A179" s="114" t="s">
        <v>6049</v>
      </c>
      <c r="B179" s="150">
        <v>13</v>
      </c>
      <c r="C179" s="150">
        <v>13</v>
      </c>
      <c r="D179" s="150">
        <v>24.680000543594399</v>
      </c>
      <c r="E179" s="151" t="s">
        <v>6050</v>
      </c>
      <c r="F179" s="114" t="str">
        <f t="shared" si="2"/>
        <v>F1MKS3</v>
      </c>
      <c r="G179" s="151" t="s">
        <v>1519</v>
      </c>
      <c r="H179" s="114" t="s">
        <v>6051</v>
      </c>
      <c r="I179" s="114" t="s">
        <v>8</v>
      </c>
      <c r="J179" s="114">
        <v>7</v>
      </c>
      <c r="K179" s="151" t="s">
        <v>6052</v>
      </c>
    </row>
    <row r="180" spans="1:11">
      <c r="A180" s="114" t="s">
        <v>6053</v>
      </c>
      <c r="B180" s="150">
        <v>12.99</v>
      </c>
      <c r="C180" s="150">
        <v>12.99</v>
      </c>
      <c r="D180" s="150">
        <v>25.659999251365701</v>
      </c>
      <c r="E180" s="151" t="s">
        <v>6054</v>
      </c>
      <c r="F180" s="114" t="str">
        <f t="shared" si="2"/>
        <v>Q3T0P6</v>
      </c>
      <c r="G180" s="151" t="s">
        <v>6055</v>
      </c>
      <c r="H180" s="114" t="s">
        <v>6056</v>
      </c>
      <c r="I180" s="114" t="s">
        <v>8</v>
      </c>
      <c r="J180" s="114">
        <v>7</v>
      </c>
      <c r="K180" s="151"/>
    </row>
    <row r="181" spans="1:11">
      <c r="A181" s="114" t="s">
        <v>6057</v>
      </c>
      <c r="B181" s="150">
        <v>12.91</v>
      </c>
      <c r="C181" s="150">
        <v>12.91</v>
      </c>
      <c r="D181" s="150">
        <v>6.2530003488063803</v>
      </c>
      <c r="E181" s="151" t="s">
        <v>6058</v>
      </c>
      <c r="F181" s="114" t="str">
        <f t="shared" si="2"/>
        <v>A7Z025</v>
      </c>
      <c r="G181" s="151" t="s">
        <v>936</v>
      </c>
      <c r="H181" s="114" t="s">
        <v>71</v>
      </c>
      <c r="I181" s="114" t="s">
        <v>8</v>
      </c>
      <c r="J181" s="114">
        <v>8</v>
      </c>
      <c r="K181" s="151"/>
    </row>
    <row r="182" spans="1:11">
      <c r="A182" s="114" t="s">
        <v>6059</v>
      </c>
      <c r="B182" s="150">
        <v>12.88</v>
      </c>
      <c r="C182" s="150">
        <v>12.88</v>
      </c>
      <c r="D182" s="150">
        <v>23.780000209808399</v>
      </c>
      <c r="E182" s="151" t="s">
        <v>6060</v>
      </c>
      <c r="F182" s="114" t="str">
        <f t="shared" si="2"/>
        <v>Q3SYT9</v>
      </c>
      <c r="G182" s="151" t="s">
        <v>1430</v>
      </c>
      <c r="H182" s="114" t="s">
        <v>291</v>
      </c>
      <c r="I182" s="114" t="s">
        <v>8</v>
      </c>
      <c r="J182" s="114">
        <v>6</v>
      </c>
      <c r="K182" s="151"/>
    </row>
    <row r="183" spans="1:11">
      <c r="A183" s="114" t="s">
        <v>6061</v>
      </c>
      <c r="B183" s="150">
        <v>12.87</v>
      </c>
      <c r="C183" s="150">
        <v>12.88</v>
      </c>
      <c r="D183" s="150">
        <v>29.580000042915302</v>
      </c>
      <c r="E183" s="151" t="s">
        <v>6062</v>
      </c>
      <c r="F183" s="114" t="str">
        <f t="shared" si="2"/>
        <v>A7MBH9</v>
      </c>
      <c r="G183" s="151" t="s">
        <v>1074</v>
      </c>
      <c r="H183" s="114" t="s">
        <v>131</v>
      </c>
      <c r="I183" s="114" t="s">
        <v>8</v>
      </c>
      <c r="J183" s="114">
        <v>7</v>
      </c>
      <c r="K183" s="151"/>
    </row>
    <row r="184" spans="1:11">
      <c r="A184" s="114" t="s">
        <v>6063</v>
      </c>
      <c r="B184" s="150">
        <v>12.86</v>
      </c>
      <c r="C184" s="150">
        <v>12.86</v>
      </c>
      <c r="D184" s="150">
        <v>40.569999814033501</v>
      </c>
      <c r="E184" s="151" t="s">
        <v>6064</v>
      </c>
      <c r="F184" s="114" t="str">
        <f t="shared" si="2"/>
        <v>P02510</v>
      </c>
      <c r="G184" s="151" t="s">
        <v>1229</v>
      </c>
      <c r="H184" s="114" t="s">
        <v>191</v>
      </c>
      <c r="I184" s="114" t="s">
        <v>8</v>
      </c>
      <c r="J184" s="114">
        <v>8</v>
      </c>
      <c r="K184" s="151"/>
    </row>
    <row r="185" spans="1:11">
      <c r="A185" s="114" t="s">
        <v>6065</v>
      </c>
      <c r="B185" s="150">
        <v>12.82</v>
      </c>
      <c r="C185" s="150">
        <v>12.82</v>
      </c>
      <c r="D185" s="150">
        <v>12.2699998319149</v>
      </c>
      <c r="E185" s="151" t="s">
        <v>6066</v>
      </c>
      <c r="F185" s="114" t="str">
        <f t="shared" si="2"/>
        <v>A7YW98</v>
      </c>
      <c r="G185" s="151" t="s">
        <v>6067</v>
      </c>
      <c r="H185" s="114" t="s">
        <v>6068</v>
      </c>
      <c r="I185" s="114" t="s">
        <v>8</v>
      </c>
      <c r="J185" s="114">
        <v>6</v>
      </c>
      <c r="K185" s="151"/>
    </row>
    <row r="186" spans="1:11">
      <c r="A186" s="114" t="s">
        <v>6069</v>
      </c>
      <c r="B186" s="150">
        <v>12.8</v>
      </c>
      <c r="C186" s="150">
        <v>12.8</v>
      </c>
      <c r="D186" s="150">
        <v>14.059999585151701</v>
      </c>
      <c r="E186" s="151" t="s">
        <v>6070</v>
      </c>
      <c r="F186" s="114" t="str">
        <f t="shared" si="2"/>
        <v>A3KMV6</v>
      </c>
      <c r="G186" s="151" t="s">
        <v>1028</v>
      </c>
      <c r="H186" s="114" t="s">
        <v>6071</v>
      </c>
      <c r="I186" s="114" t="s">
        <v>8</v>
      </c>
      <c r="J186" s="114">
        <v>7</v>
      </c>
      <c r="K186" s="151"/>
    </row>
    <row r="187" spans="1:11">
      <c r="A187" s="114" t="s">
        <v>6072</v>
      </c>
      <c r="B187" s="150">
        <v>12.71</v>
      </c>
      <c r="C187" s="150">
        <v>12.71</v>
      </c>
      <c r="D187" s="150">
        <v>32.6799988746643</v>
      </c>
      <c r="E187" s="151" t="s">
        <v>6073</v>
      </c>
      <c r="F187" s="114" t="str">
        <f t="shared" si="2"/>
        <v>A1L528</v>
      </c>
      <c r="G187" s="151" t="s">
        <v>1128</v>
      </c>
      <c r="H187" s="114" t="s">
        <v>150</v>
      </c>
      <c r="I187" s="114" t="s">
        <v>8</v>
      </c>
      <c r="J187" s="114">
        <v>6</v>
      </c>
      <c r="K187" s="151"/>
    </row>
    <row r="188" spans="1:11">
      <c r="A188" s="114" t="s">
        <v>6074</v>
      </c>
      <c r="B188" s="150">
        <v>12.64</v>
      </c>
      <c r="C188" s="150">
        <v>12.64</v>
      </c>
      <c r="D188" s="150">
        <v>49.689999222755397</v>
      </c>
      <c r="E188" s="151" t="s">
        <v>6075</v>
      </c>
      <c r="F188" s="114" t="str">
        <f t="shared" si="2"/>
        <v>P13620</v>
      </c>
      <c r="G188" s="151" t="s">
        <v>1252</v>
      </c>
      <c r="H188" s="114" t="s">
        <v>202</v>
      </c>
      <c r="I188" s="114" t="s">
        <v>8</v>
      </c>
      <c r="J188" s="114">
        <v>7</v>
      </c>
      <c r="K188" s="151"/>
    </row>
    <row r="189" spans="1:11">
      <c r="A189" s="114" t="s">
        <v>6076</v>
      </c>
      <c r="B189" s="150">
        <v>12.59</v>
      </c>
      <c r="C189" s="150">
        <v>12.59</v>
      </c>
      <c r="D189" s="150">
        <v>20.1199993491173</v>
      </c>
      <c r="E189" s="151" t="s">
        <v>6077</v>
      </c>
      <c r="F189" s="114" t="str">
        <f t="shared" si="2"/>
        <v>Q3ZKN0</v>
      </c>
      <c r="G189" s="151" t="s">
        <v>6078</v>
      </c>
      <c r="H189" s="114" t="s">
        <v>6079</v>
      </c>
      <c r="I189" s="114" t="s">
        <v>8</v>
      </c>
      <c r="J189" s="114">
        <v>7</v>
      </c>
      <c r="K189" s="151"/>
    </row>
    <row r="190" spans="1:11">
      <c r="A190" s="114" t="s">
        <v>6080</v>
      </c>
      <c r="B190" s="150">
        <v>12.56</v>
      </c>
      <c r="C190" s="150">
        <v>12.56</v>
      </c>
      <c r="D190" s="150">
        <v>38.539999723434399</v>
      </c>
      <c r="E190" s="151" t="s">
        <v>6081</v>
      </c>
      <c r="F190" s="114" t="str">
        <f t="shared" si="2"/>
        <v>P00435</v>
      </c>
      <c r="G190" s="151" t="s">
        <v>1146</v>
      </c>
      <c r="H190" s="114" t="s">
        <v>6082</v>
      </c>
      <c r="I190" s="114" t="s">
        <v>8</v>
      </c>
      <c r="J190" s="114">
        <v>6</v>
      </c>
      <c r="K190" s="151"/>
    </row>
    <row r="191" spans="1:11">
      <c r="A191" s="114" t="s">
        <v>6083</v>
      </c>
      <c r="B191" s="150">
        <v>12.53</v>
      </c>
      <c r="C191" s="150">
        <v>12.53</v>
      </c>
      <c r="D191" s="150">
        <v>28.220000863075299</v>
      </c>
      <c r="E191" s="151" t="s">
        <v>6084</v>
      </c>
      <c r="F191" s="114" t="str">
        <f t="shared" si="2"/>
        <v>Q58DQ3</v>
      </c>
      <c r="G191" s="151" t="s">
        <v>1089</v>
      </c>
      <c r="H191" s="114" t="s">
        <v>6085</v>
      </c>
      <c r="I191" s="114" t="s">
        <v>8</v>
      </c>
      <c r="J191" s="114">
        <v>7</v>
      </c>
      <c r="K191" s="151"/>
    </row>
    <row r="192" spans="1:11">
      <c r="A192" s="114" t="s">
        <v>6086</v>
      </c>
      <c r="B192" s="150">
        <v>12.44</v>
      </c>
      <c r="C192" s="150">
        <v>12.44</v>
      </c>
      <c r="D192" s="150">
        <v>15.880000591278099</v>
      </c>
      <c r="E192" s="151" t="s">
        <v>6087</v>
      </c>
      <c r="F192" s="114" t="str">
        <f t="shared" si="2"/>
        <v>P31404</v>
      </c>
      <c r="G192" s="151" t="s">
        <v>6088</v>
      </c>
      <c r="H192" s="114" t="s">
        <v>6089</v>
      </c>
      <c r="I192" s="114" t="s">
        <v>8</v>
      </c>
      <c r="J192" s="114">
        <v>6</v>
      </c>
      <c r="K192" s="151"/>
    </row>
    <row r="193" spans="1:11">
      <c r="A193" s="114" t="s">
        <v>6090</v>
      </c>
      <c r="B193" s="150">
        <v>12.41</v>
      </c>
      <c r="C193" s="150">
        <v>12.41</v>
      </c>
      <c r="D193" s="150">
        <v>26.350000500678998</v>
      </c>
      <c r="E193" s="151" t="s">
        <v>6091</v>
      </c>
      <c r="F193" s="114" t="str">
        <f t="shared" si="2"/>
        <v>F1N206</v>
      </c>
      <c r="G193" s="151" t="s">
        <v>1263</v>
      </c>
      <c r="H193" s="114" t="s">
        <v>6092</v>
      </c>
      <c r="I193" s="114" t="s">
        <v>8</v>
      </c>
      <c r="J193" s="114">
        <v>7</v>
      </c>
      <c r="K193" s="151"/>
    </row>
    <row r="194" spans="1:11">
      <c r="A194" s="114" t="s">
        <v>6093</v>
      </c>
      <c r="B194" s="150">
        <v>12.4</v>
      </c>
      <c r="C194" s="150">
        <v>12.4</v>
      </c>
      <c r="D194" s="150">
        <v>22.059999406337699</v>
      </c>
      <c r="E194" s="151" t="s">
        <v>6094</v>
      </c>
      <c r="F194" s="114" t="str">
        <f t="shared" ref="F194:F257" si="3">MID(E194,4,6)</f>
        <v>A2VE53</v>
      </c>
      <c r="G194" s="151" t="s">
        <v>1204</v>
      </c>
      <c r="H194" s="114" t="s">
        <v>179</v>
      </c>
      <c r="I194" s="114" t="s">
        <v>8</v>
      </c>
      <c r="J194" s="114">
        <v>8</v>
      </c>
      <c r="K194" s="151"/>
    </row>
    <row r="195" spans="1:11">
      <c r="A195" s="114" t="s">
        <v>6095</v>
      </c>
      <c r="B195" s="150">
        <v>12.37</v>
      </c>
      <c r="C195" s="150">
        <v>20.34</v>
      </c>
      <c r="D195" s="150">
        <v>23.1900006532669</v>
      </c>
      <c r="E195" s="151" t="s">
        <v>6096</v>
      </c>
      <c r="F195" s="114" t="str">
        <f t="shared" si="3"/>
        <v>O62654</v>
      </c>
      <c r="G195" s="151" t="s">
        <v>1154</v>
      </c>
      <c r="H195" s="114" t="s">
        <v>1153</v>
      </c>
      <c r="I195" s="114" t="s">
        <v>8</v>
      </c>
      <c r="J195" s="114">
        <v>12</v>
      </c>
      <c r="K195" s="151"/>
    </row>
    <row r="196" spans="1:11">
      <c r="A196" s="114" t="s">
        <v>6097</v>
      </c>
      <c r="B196" s="150">
        <v>12.36</v>
      </c>
      <c r="C196" s="150">
        <v>12.36</v>
      </c>
      <c r="D196" s="150">
        <v>30.840000510215798</v>
      </c>
      <c r="E196" s="151" t="s">
        <v>6098</v>
      </c>
      <c r="F196" s="114" t="str">
        <f t="shared" si="3"/>
        <v>Q58D08</v>
      </c>
      <c r="G196" s="151" t="s">
        <v>6099</v>
      </c>
      <c r="H196" s="114" t="s">
        <v>206</v>
      </c>
      <c r="I196" s="114" t="s">
        <v>8</v>
      </c>
      <c r="J196" s="114">
        <v>6</v>
      </c>
      <c r="K196" s="151"/>
    </row>
    <row r="197" spans="1:11">
      <c r="A197" s="114" t="s">
        <v>6100</v>
      </c>
      <c r="B197" s="150">
        <v>12.28</v>
      </c>
      <c r="C197" s="150">
        <v>12.28</v>
      </c>
      <c r="D197" s="150">
        <v>19.4399997591972</v>
      </c>
      <c r="E197" s="151" t="s">
        <v>6101</v>
      </c>
      <c r="F197" s="114" t="str">
        <f t="shared" si="3"/>
        <v>Q2TBU9</v>
      </c>
      <c r="G197" s="151" t="s">
        <v>1259</v>
      </c>
      <c r="H197" s="114" t="s">
        <v>6102</v>
      </c>
      <c r="I197" s="114" t="s">
        <v>8</v>
      </c>
      <c r="J197" s="114">
        <v>7</v>
      </c>
      <c r="K197" s="151"/>
    </row>
    <row r="198" spans="1:11">
      <c r="A198" s="114" t="s">
        <v>6103</v>
      </c>
      <c r="B198" s="150">
        <v>12.26</v>
      </c>
      <c r="C198" s="150">
        <v>12.26</v>
      </c>
      <c r="D198" s="150">
        <v>10.5700001120567</v>
      </c>
      <c r="E198" s="151" t="s">
        <v>6104</v>
      </c>
      <c r="F198" s="114" t="str">
        <f t="shared" si="3"/>
        <v>P56701</v>
      </c>
      <c r="G198" s="151" t="s">
        <v>1096</v>
      </c>
      <c r="H198" s="114" t="s">
        <v>140</v>
      </c>
      <c r="I198" s="114" t="s">
        <v>8</v>
      </c>
      <c r="J198" s="114">
        <v>7</v>
      </c>
      <c r="K198" s="151"/>
    </row>
    <row r="199" spans="1:11">
      <c r="A199" s="114" t="s">
        <v>6105</v>
      </c>
      <c r="B199" s="150">
        <v>12.25</v>
      </c>
      <c r="C199" s="150">
        <v>12.25</v>
      </c>
      <c r="D199" s="150">
        <v>14.7300004959106</v>
      </c>
      <c r="E199" s="151" t="s">
        <v>6106</v>
      </c>
      <c r="F199" s="114" t="str">
        <f t="shared" si="3"/>
        <v>Q863B3</v>
      </c>
      <c r="G199" s="151" t="s">
        <v>1247</v>
      </c>
      <c r="H199" s="114" t="s">
        <v>6107</v>
      </c>
      <c r="I199" s="114" t="s">
        <v>8</v>
      </c>
      <c r="J199" s="114">
        <v>7</v>
      </c>
      <c r="K199" s="151"/>
    </row>
    <row r="200" spans="1:11">
      <c r="A200" s="114" t="s">
        <v>6108</v>
      </c>
      <c r="B200" s="150">
        <v>12.21</v>
      </c>
      <c r="C200" s="150">
        <v>12.21</v>
      </c>
      <c r="D200" s="150">
        <v>22.179999947547898</v>
      </c>
      <c r="E200" s="151" t="s">
        <v>6109</v>
      </c>
      <c r="F200" s="114" t="str">
        <f t="shared" si="3"/>
        <v>Q2TBQ5</v>
      </c>
      <c r="G200" s="151" t="s">
        <v>1065</v>
      </c>
      <c r="H200" s="114" t="s">
        <v>127</v>
      </c>
      <c r="I200" s="114" t="s">
        <v>8</v>
      </c>
      <c r="J200" s="114">
        <v>6</v>
      </c>
      <c r="K200" s="151"/>
    </row>
    <row r="201" spans="1:11">
      <c r="A201" s="114" t="s">
        <v>6110</v>
      </c>
      <c r="B201" s="150">
        <v>12.15</v>
      </c>
      <c r="C201" s="150">
        <v>12.15</v>
      </c>
      <c r="D201" s="150">
        <v>14.650000631809201</v>
      </c>
      <c r="E201" s="151" t="s">
        <v>6111</v>
      </c>
      <c r="F201" s="114" t="str">
        <f t="shared" si="3"/>
        <v>Q5E9T9</v>
      </c>
      <c r="G201" s="151" t="s">
        <v>1202</v>
      </c>
      <c r="H201" s="114" t="s">
        <v>6112</v>
      </c>
      <c r="I201" s="114" t="s">
        <v>8</v>
      </c>
      <c r="J201" s="114">
        <v>8</v>
      </c>
      <c r="K201" s="151"/>
    </row>
    <row r="202" spans="1:11">
      <c r="A202" s="114" t="s">
        <v>6113</v>
      </c>
      <c r="B202" s="150">
        <v>12.14</v>
      </c>
      <c r="C202" s="150">
        <v>12.14</v>
      </c>
      <c r="D202" s="150">
        <v>9.2830002307891792</v>
      </c>
      <c r="E202" s="151" t="s">
        <v>6114</v>
      </c>
      <c r="F202" s="114" t="str">
        <f t="shared" si="3"/>
        <v>E1BDY3</v>
      </c>
      <c r="G202" s="151" t="s">
        <v>956</v>
      </c>
      <c r="H202" s="114" t="s">
        <v>6115</v>
      </c>
      <c r="I202" s="114" t="s">
        <v>8</v>
      </c>
      <c r="J202" s="114">
        <v>6</v>
      </c>
      <c r="K202" s="151" t="s">
        <v>964</v>
      </c>
    </row>
    <row r="203" spans="1:11">
      <c r="A203" s="114" t="s">
        <v>6116</v>
      </c>
      <c r="B203" s="150">
        <v>12.13</v>
      </c>
      <c r="C203" s="150">
        <v>12.13</v>
      </c>
      <c r="D203" s="150">
        <v>49.399998784065197</v>
      </c>
      <c r="E203" s="151" t="s">
        <v>6117</v>
      </c>
      <c r="F203" s="114" t="str">
        <f t="shared" si="3"/>
        <v>B0JYL8</v>
      </c>
      <c r="G203" s="151" t="s">
        <v>6118</v>
      </c>
      <c r="H203" s="114" t="s">
        <v>6119</v>
      </c>
      <c r="I203" s="114" t="s">
        <v>8</v>
      </c>
      <c r="J203" s="114">
        <v>7</v>
      </c>
      <c r="K203" s="151"/>
    </row>
    <row r="204" spans="1:11">
      <c r="A204" s="114" t="s">
        <v>6120</v>
      </c>
      <c r="B204" s="150">
        <v>12.09</v>
      </c>
      <c r="C204" s="150">
        <v>12.09</v>
      </c>
      <c r="D204" s="150">
        <v>31.2</v>
      </c>
      <c r="E204" s="151" t="s">
        <v>6121</v>
      </c>
      <c r="F204" s="114" t="str">
        <f t="shared" si="3"/>
        <v>A7YY47</v>
      </c>
      <c r="G204" s="151" t="s">
        <v>1071</v>
      </c>
      <c r="H204" s="114" t="s">
        <v>6122</v>
      </c>
      <c r="I204" s="114" t="s">
        <v>8</v>
      </c>
      <c r="J204" s="114">
        <v>6</v>
      </c>
      <c r="K204" s="151"/>
    </row>
    <row r="205" spans="1:11">
      <c r="A205" s="114" t="s">
        <v>6123</v>
      </c>
      <c r="B205" s="150">
        <v>12.05</v>
      </c>
      <c r="C205" s="150">
        <v>12.1</v>
      </c>
      <c r="D205" s="150">
        <v>6.8669997155666396</v>
      </c>
      <c r="E205" s="151" t="s">
        <v>6124</v>
      </c>
      <c r="F205" s="114" t="str">
        <f t="shared" si="3"/>
        <v>Q27966</v>
      </c>
      <c r="G205" s="151" t="s">
        <v>6125</v>
      </c>
      <c r="H205" s="114" t="s">
        <v>119</v>
      </c>
      <c r="I205" s="114" t="s">
        <v>8</v>
      </c>
      <c r="J205" s="114">
        <v>6</v>
      </c>
      <c r="K205" s="151"/>
    </row>
    <row r="206" spans="1:11">
      <c r="A206" s="114" t="s">
        <v>6126</v>
      </c>
      <c r="B206" s="150">
        <v>12.01</v>
      </c>
      <c r="C206" s="150">
        <v>12.01</v>
      </c>
      <c r="D206" s="150">
        <v>18.2899996638298</v>
      </c>
      <c r="E206" s="151" t="s">
        <v>6127</v>
      </c>
      <c r="F206" s="114" t="str">
        <f t="shared" si="3"/>
        <v>P08165</v>
      </c>
      <c r="G206" s="151" t="s">
        <v>1274</v>
      </c>
      <c r="H206" s="114" t="s">
        <v>6128</v>
      </c>
      <c r="I206" s="114" t="s">
        <v>8</v>
      </c>
      <c r="J206" s="114">
        <v>6</v>
      </c>
      <c r="K206" s="151"/>
    </row>
    <row r="207" spans="1:11">
      <c r="A207" s="114" t="s">
        <v>6129</v>
      </c>
      <c r="B207" s="150">
        <v>12.01</v>
      </c>
      <c r="C207" s="150">
        <v>12.01</v>
      </c>
      <c r="D207" s="150">
        <v>43.290001153945902</v>
      </c>
      <c r="E207" s="151" t="s">
        <v>6130</v>
      </c>
      <c r="F207" s="114" t="str">
        <f t="shared" si="3"/>
        <v>P62935</v>
      </c>
      <c r="G207" s="151" t="s">
        <v>1276</v>
      </c>
      <c r="H207" s="114" t="s">
        <v>6131</v>
      </c>
      <c r="I207" s="114" t="s">
        <v>8</v>
      </c>
      <c r="J207" s="114">
        <v>7</v>
      </c>
      <c r="K207" s="151"/>
    </row>
    <row r="208" spans="1:11">
      <c r="A208" s="114" t="s">
        <v>6132</v>
      </c>
      <c r="B208" s="150">
        <v>12</v>
      </c>
      <c r="C208" s="150">
        <v>12</v>
      </c>
      <c r="D208" s="150">
        <v>21.500000357627901</v>
      </c>
      <c r="E208" s="151" t="s">
        <v>6133</v>
      </c>
      <c r="F208" s="114" t="str">
        <f t="shared" si="3"/>
        <v>Q1JP95</v>
      </c>
      <c r="G208" s="151" t="s">
        <v>1270</v>
      </c>
      <c r="H208" s="114" t="s">
        <v>210</v>
      </c>
      <c r="I208" s="114" t="s">
        <v>8</v>
      </c>
      <c r="J208" s="114">
        <v>6</v>
      </c>
      <c r="K208" s="151"/>
    </row>
    <row r="209" spans="1:11">
      <c r="A209" s="114" t="s">
        <v>6134</v>
      </c>
      <c r="B209" s="150">
        <v>12</v>
      </c>
      <c r="C209" s="150">
        <v>12</v>
      </c>
      <c r="D209" s="150">
        <v>22.030000388622302</v>
      </c>
      <c r="E209" s="151" t="s">
        <v>6135</v>
      </c>
      <c r="F209" s="114" t="str">
        <f t="shared" si="3"/>
        <v>P26452</v>
      </c>
      <c r="G209" s="151" t="s">
        <v>1280</v>
      </c>
      <c r="H209" s="114" t="s">
        <v>6136</v>
      </c>
      <c r="I209" s="114" t="s">
        <v>8</v>
      </c>
      <c r="J209" s="114">
        <v>7</v>
      </c>
      <c r="K209" s="151"/>
    </row>
    <row r="210" spans="1:11">
      <c r="A210" s="114" t="s">
        <v>6137</v>
      </c>
      <c r="B210" s="150">
        <v>12</v>
      </c>
      <c r="C210" s="150">
        <v>12</v>
      </c>
      <c r="D210" s="150">
        <v>40.759998559951804</v>
      </c>
      <c r="E210" s="151" t="s">
        <v>6138</v>
      </c>
      <c r="F210" s="114" t="str">
        <f t="shared" si="3"/>
        <v>F1MIR4</v>
      </c>
      <c r="G210" s="151" t="s">
        <v>1519</v>
      </c>
      <c r="H210" s="114" t="s">
        <v>1186</v>
      </c>
      <c r="I210" s="114" t="s">
        <v>8</v>
      </c>
      <c r="J210" s="114">
        <v>6</v>
      </c>
      <c r="K210" s="151" t="s">
        <v>1187</v>
      </c>
    </row>
    <row r="211" spans="1:11">
      <c r="A211" s="114" t="s">
        <v>6139</v>
      </c>
      <c r="B211" s="150">
        <v>12</v>
      </c>
      <c r="C211" s="150">
        <v>12</v>
      </c>
      <c r="D211" s="150">
        <v>54.549998044967701</v>
      </c>
      <c r="E211" s="151" t="s">
        <v>6140</v>
      </c>
      <c r="F211" s="114" t="str">
        <f t="shared" si="3"/>
        <v>P61284</v>
      </c>
      <c r="G211" s="151" t="s">
        <v>1281</v>
      </c>
      <c r="H211" s="114" t="s">
        <v>213</v>
      </c>
      <c r="I211" s="114" t="s">
        <v>8</v>
      </c>
      <c r="J211" s="114">
        <v>8</v>
      </c>
      <c r="K211" s="151"/>
    </row>
    <row r="212" spans="1:11">
      <c r="A212" s="114" t="s">
        <v>6141</v>
      </c>
      <c r="B212" s="150">
        <v>11.98</v>
      </c>
      <c r="C212" s="150">
        <v>12.04</v>
      </c>
      <c r="D212" s="150">
        <v>18.680000305175799</v>
      </c>
      <c r="E212" s="151" t="s">
        <v>6142</v>
      </c>
      <c r="F212" s="114" t="str">
        <f t="shared" si="3"/>
        <v>A7MB21</v>
      </c>
      <c r="G212" s="151" t="s">
        <v>6143</v>
      </c>
      <c r="H212" s="114" t="s">
        <v>6144</v>
      </c>
      <c r="I212" s="114" t="s">
        <v>8</v>
      </c>
      <c r="J212" s="114">
        <v>6</v>
      </c>
      <c r="K212" s="151"/>
    </row>
    <row r="213" spans="1:11">
      <c r="A213" s="114" t="s">
        <v>6145</v>
      </c>
      <c r="B213" s="150">
        <v>11.93</v>
      </c>
      <c r="C213" s="150">
        <v>11.93</v>
      </c>
      <c r="D213" s="150">
        <v>23.029999434948</v>
      </c>
      <c r="E213" s="151" t="s">
        <v>6146</v>
      </c>
      <c r="F213" s="114" t="str">
        <f t="shared" si="3"/>
        <v>A7MBG8</v>
      </c>
      <c r="G213" s="151" t="s">
        <v>1206</v>
      </c>
      <c r="H213" s="114" t="s">
        <v>6147</v>
      </c>
      <c r="I213" s="114" t="s">
        <v>8</v>
      </c>
      <c r="J213" s="114">
        <v>7</v>
      </c>
      <c r="K213" s="151"/>
    </row>
    <row r="214" spans="1:11">
      <c r="A214" s="114" t="s">
        <v>6148</v>
      </c>
      <c r="B214" s="150">
        <v>11.85</v>
      </c>
      <c r="C214" s="150">
        <v>11.85</v>
      </c>
      <c r="D214" s="150">
        <v>8.9800000190734899</v>
      </c>
      <c r="E214" s="151" t="s">
        <v>6149</v>
      </c>
      <c r="F214" s="114" t="str">
        <f t="shared" si="3"/>
        <v>E1BMP2</v>
      </c>
      <c r="G214" s="151" t="s">
        <v>956</v>
      </c>
      <c r="H214" s="114" t="s">
        <v>6150</v>
      </c>
      <c r="I214" s="114" t="s">
        <v>8</v>
      </c>
      <c r="J214" s="114">
        <v>6</v>
      </c>
      <c r="K214" s="151" t="s">
        <v>1107</v>
      </c>
    </row>
    <row r="215" spans="1:11">
      <c r="A215" s="114" t="s">
        <v>6151</v>
      </c>
      <c r="B215" s="150">
        <v>11.83</v>
      </c>
      <c r="C215" s="150">
        <v>11.83</v>
      </c>
      <c r="D215" s="150">
        <v>25.069999694824201</v>
      </c>
      <c r="E215" s="151" t="s">
        <v>6152</v>
      </c>
      <c r="F215" s="114" t="str">
        <f t="shared" si="3"/>
        <v>P11966</v>
      </c>
      <c r="G215" s="151" t="s">
        <v>1261</v>
      </c>
      <c r="H215" s="114" t="s">
        <v>6153</v>
      </c>
      <c r="I215" s="114" t="s">
        <v>8</v>
      </c>
      <c r="J215" s="114">
        <v>6</v>
      </c>
      <c r="K215" s="151"/>
    </row>
    <row r="216" spans="1:11">
      <c r="A216" s="114" t="s">
        <v>6154</v>
      </c>
      <c r="B216" s="150">
        <v>11.66</v>
      </c>
      <c r="C216" s="150">
        <v>11.66</v>
      </c>
      <c r="D216" s="150">
        <v>40.849998593330398</v>
      </c>
      <c r="E216" s="151" t="s">
        <v>6155</v>
      </c>
      <c r="F216" s="114" t="str">
        <f t="shared" si="3"/>
        <v>P13621</v>
      </c>
      <c r="G216" s="151" t="s">
        <v>1253</v>
      </c>
      <c r="H216" s="114" t="s">
        <v>203</v>
      </c>
      <c r="I216" s="114" t="s">
        <v>8</v>
      </c>
      <c r="J216" s="114">
        <v>7</v>
      </c>
      <c r="K216" s="151"/>
    </row>
    <row r="217" spans="1:11">
      <c r="A217" s="114" t="s">
        <v>6156</v>
      </c>
      <c r="B217" s="150">
        <v>11.64</v>
      </c>
      <c r="C217" s="150">
        <v>11.64</v>
      </c>
      <c r="D217" s="150">
        <v>19.249999523162799</v>
      </c>
      <c r="E217" s="151" t="s">
        <v>6157</v>
      </c>
      <c r="F217" s="114" t="str">
        <f t="shared" si="3"/>
        <v>Q3ZCI4</v>
      </c>
      <c r="G217" s="151" t="s">
        <v>1291</v>
      </c>
      <c r="H217" s="114" t="s">
        <v>1299</v>
      </c>
      <c r="I217" s="114" t="s">
        <v>8</v>
      </c>
      <c r="J217" s="114">
        <v>6</v>
      </c>
      <c r="K217" s="151"/>
    </row>
    <row r="218" spans="1:11">
      <c r="A218" s="114" t="s">
        <v>6158</v>
      </c>
      <c r="B218" s="150">
        <v>11.59</v>
      </c>
      <c r="C218" s="150">
        <v>11.59</v>
      </c>
      <c r="D218" s="150">
        <v>25.479999184608499</v>
      </c>
      <c r="E218" s="151" t="s">
        <v>6159</v>
      </c>
      <c r="F218" s="114" t="str">
        <f t="shared" si="3"/>
        <v>A2VE06</v>
      </c>
      <c r="G218" s="151" t="s">
        <v>1075</v>
      </c>
      <c r="H218" s="114" t="s">
        <v>6160</v>
      </c>
      <c r="I218" s="114" t="s">
        <v>8</v>
      </c>
      <c r="J218" s="114">
        <v>6</v>
      </c>
      <c r="K218" s="151"/>
    </row>
    <row r="219" spans="1:11">
      <c r="A219" s="114" t="s">
        <v>6161</v>
      </c>
      <c r="B219" s="150">
        <v>11.51</v>
      </c>
      <c r="C219" s="150">
        <v>11.51</v>
      </c>
      <c r="D219" s="150">
        <v>27.840000391006502</v>
      </c>
      <c r="E219" s="151" t="s">
        <v>6162</v>
      </c>
      <c r="F219" s="114" t="str">
        <f t="shared" si="3"/>
        <v>A6QLG5</v>
      </c>
      <c r="G219" s="151" t="s">
        <v>1181</v>
      </c>
      <c r="H219" s="114" t="s">
        <v>6163</v>
      </c>
      <c r="I219" s="114" t="s">
        <v>8</v>
      </c>
      <c r="J219" s="114">
        <v>7</v>
      </c>
      <c r="K219" s="151"/>
    </row>
    <row r="220" spans="1:11">
      <c r="A220" s="114" t="s">
        <v>6164</v>
      </c>
      <c r="B220" s="150">
        <v>11.41</v>
      </c>
      <c r="C220" s="150">
        <v>11.41</v>
      </c>
      <c r="D220" s="150">
        <v>14.990000426769299</v>
      </c>
      <c r="E220" s="151" t="s">
        <v>6165</v>
      </c>
      <c r="F220" s="114" t="str">
        <f t="shared" si="3"/>
        <v>A6QP73</v>
      </c>
      <c r="G220" s="151" t="s">
        <v>1000</v>
      </c>
      <c r="H220" s="114" t="s">
        <v>96</v>
      </c>
      <c r="I220" s="114" t="s">
        <v>8</v>
      </c>
      <c r="J220" s="114">
        <v>7</v>
      </c>
      <c r="K220" s="151"/>
    </row>
    <row r="221" spans="1:11">
      <c r="A221" s="114" t="s">
        <v>6166</v>
      </c>
      <c r="B221" s="150">
        <v>11.4</v>
      </c>
      <c r="C221" s="150">
        <v>11.4</v>
      </c>
      <c r="D221" s="150">
        <v>27.189999818801901</v>
      </c>
      <c r="E221" s="151" t="s">
        <v>6167</v>
      </c>
      <c r="F221" s="114" t="str">
        <f t="shared" si="3"/>
        <v>Q5E9E6</v>
      </c>
      <c r="G221" s="151" t="s">
        <v>1226</v>
      </c>
      <c r="H221" s="114" t="s">
        <v>6168</v>
      </c>
      <c r="I221" s="114" t="s">
        <v>8</v>
      </c>
      <c r="J221" s="114">
        <v>6</v>
      </c>
      <c r="K221" s="151"/>
    </row>
    <row r="222" spans="1:11">
      <c r="A222" s="114" t="s">
        <v>6169</v>
      </c>
      <c r="B222" s="150">
        <v>11.35</v>
      </c>
      <c r="C222" s="150">
        <v>11.35</v>
      </c>
      <c r="D222" s="150">
        <v>20.600000023841901</v>
      </c>
      <c r="E222" s="151" t="s">
        <v>6170</v>
      </c>
      <c r="F222" s="114" t="str">
        <f t="shared" si="3"/>
        <v>P39872</v>
      </c>
      <c r="G222" s="151" t="s">
        <v>1122</v>
      </c>
      <c r="H222" s="114" t="s">
        <v>6171</v>
      </c>
      <c r="I222" s="114" t="s">
        <v>8</v>
      </c>
      <c r="J222" s="114">
        <v>6</v>
      </c>
      <c r="K222" s="151"/>
    </row>
    <row r="223" spans="1:11">
      <c r="A223" s="114" t="s">
        <v>6172</v>
      </c>
      <c r="B223" s="150">
        <v>11.33</v>
      </c>
      <c r="C223" s="150">
        <v>11.33</v>
      </c>
      <c r="D223" s="150">
        <v>10.249999910593001</v>
      </c>
      <c r="E223" s="151" t="s">
        <v>6173</v>
      </c>
      <c r="F223" s="114" t="str">
        <f t="shared" si="3"/>
        <v>Q05FF2</v>
      </c>
      <c r="G223" s="151" t="s">
        <v>1292</v>
      </c>
      <c r="H223" s="114" t="s">
        <v>222</v>
      </c>
      <c r="I223" s="114" t="s">
        <v>8</v>
      </c>
      <c r="J223" s="114">
        <v>6</v>
      </c>
      <c r="K223" s="151"/>
    </row>
    <row r="224" spans="1:11">
      <c r="A224" s="114" t="s">
        <v>6174</v>
      </c>
      <c r="B224" s="150">
        <v>11.21</v>
      </c>
      <c r="C224" s="150">
        <v>11.21</v>
      </c>
      <c r="D224" s="150">
        <v>13.590000569820401</v>
      </c>
      <c r="E224" s="151" t="s">
        <v>6175</v>
      </c>
      <c r="F224" s="114" t="str">
        <f t="shared" si="3"/>
        <v>Q08E58</v>
      </c>
      <c r="G224" s="151" t="s">
        <v>6176</v>
      </c>
      <c r="H224" s="114" t="s">
        <v>6177</v>
      </c>
      <c r="I224" s="114" t="s">
        <v>8</v>
      </c>
      <c r="J224" s="114">
        <v>6</v>
      </c>
      <c r="K224" s="151"/>
    </row>
    <row r="225" spans="1:11">
      <c r="A225" s="114" t="s">
        <v>6178</v>
      </c>
      <c r="B225" s="150">
        <v>11.07</v>
      </c>
      <c r="C225" s="150">
        <v>11.07</v>
      </c>
      <c r="D225" s="150">
        <v>12.0700001716614</v>
      </c>
      <c r="E225" s="151" t="s">
        <v>6179</v>
      </c>
      <c r="F225" s="114" t="str">
        <f t="shared" si="3"/>
        <v>A7MBA2</v>
      </c>
      <c r="G225" s="151" t="s">
        <v>1191</v>
      </c>
      <c r="H225" s="114" t="s">
        <v>172</v>
      </c>
      <c r="I225" s="114" t="s">
        <v>8</v>
      </c>
      <c r="J225" s="114">
        <v>9</v>
      </c>
      <c r="K225" s="151"/>
    </row>
    <row r="226" spans="1:11">
      <c r="A226" s="114" t="s">
        <v>6180</v>
      </c>
      <c r="B226" s="150">
        <v>11.02</v>
      </c>
      <c r="C226" s="150">
        <v>11.02</v>
      </c>
      <c r="D226" s="150">
        <v>31.959998607635502</v>
      </c>
      <c r="E226" s="151" t="s">
        <v>6181</v>
      </c>
      <c r="F226" s="114" t="str">
        <f t="shared" si="3"/>
        <v>Q5E971</v>
      </c>
      <c r="G226" s="151" t="s">
        <v>6182</v>
      </c>
      <c r="H226" s="114" t="s">
        <v>6183</v>
      </c>
      <c r="I226" s="114" t="s">
        <v>8</v>
      </c>
      <c r="J226" s="114">
        <v>6</v>
      </c>
      <c r="K226" s="151"/>
    </row>
    <row r="227" spans="1:11">
      <c r="A227" s="114" t="s">
        <v>6184</v>
      </c>
      <c r="B227" s="150">
        <v>10.98</v>
      </c>
      <c r="C227" s="150">
        <v>10.98</v>
      </c>
      <c r="D227" s="150">
        <v>27.919998764991799</v>
      </c>
      <c r="E227" s="151" t="s">
        <v>6185</v>
      </c>
      <c r="F227" s="114" t="str">
        <f t="shared" si="3"/>
        <v>P15497</v>
      </c>
      <c r="G227" s="151" t="s">
        <v>1304</v>
      </c>
      <c r="H227" s="114" t="s">
        <v>229</v>
      </c>
      <c r="I227" s="114" t="s">
        <v>8</v>
      </c>
      <c r="J227" s="114">
        <v>6</v>
      </c>
      <c r="K227" s="151"/>
    </row>
    <row r="228" spans="1:11">
      <c r="A228" s="114" t="s">
        <v>6186</v>
      </c>
      <c r="B228" s="150">
        <v>10.93</v>
      </c>
      <c r="C228" s="150">
        <v>10.93</v>
      </c>
      <c r="D228" s="150">
        <v>20.919999480247501</v>
      </c>
      <c r="E228" s="151" t="s">
        <v>6187</v>
      </c>
      <c r="F228" s="114" t="str">
        <f t="shared" si="3"/>
        <v>E1BIB4</v>
      </c>
      <c r="G228" s="151" t="s">
        <v>956</v>
      </c>
      <c r="H228" s="114" t="s">
        <v>6188</v>
      </c>
      <c r="I228" s="114" t="s">
        <v>8</v>
      </c>
      <c r="J228" s="114">
        <v>8</v>
      </c>
      <c r="K228" s="151" t="s">
        <v>1068</v>
      </c>
    </row>
    <row r="229" spans="1:11">
      <c r="A229" s="114" t="s">
        <v>6189</v>
      </c>
      <c r="B229" s="150">
        <v>10.88</v>
      </c>
      <c r="C229" s="150">
        <v>10.88</v>
      </c>
      <c r="D229" s="150">
        <v>22.9200005531311</v>
      </c>
      <c r="E229" s="151" t="s">
        <v>6190</v>
      </c>
      <c r="F229" s="114" t="str">
        <f t="shared" si="3"/>
        <v>Q3MHX5</v>
      </c>
      <c r="G229" s="151" t="s">
        <v>1312</v>
      </c>
      <c r="H229" s="114" t="s">
        <v>6191</v>
      </c>
      <c r="I229" s="114" t="s">
        <v>8</v>
      </c>
      <c r="J229" s="114">
        <v>6</v>
      </c>
      <c r="K229" s="151"/>
    </row>
    <row r="230" spans="1:11">
      <c r="A230" s="114" t="s">
        <v>6192</v>
      </c>
      <c r="B230" s="150">
        <v>10.86</v>
      </c>
      <c r="C230" s="150">
        <v>10.86</v>
      </c>
      <c r="D230" s="150">
        <v>9.7659997642040306</v>
      </c>
      <c r="E230" s="151" t="s">
        <v>6193</v>
      </c>
      <c r="F230" s="114" t="str">
        <f t="shared" si="3"/>
        <v>A6QLY7</v>
      </c>
      <c r="G230" s="151" t="s">
        <v>1249</v>
      </c>
      <c r="H230" s="114" t="s">
        <v>6194</v>
      </c>
      <c r="I230" s="114" t="s">
        <v>8</v>
      </c>
      <c r="J230" s="114">
        <v>6</v>
      </c>
      <c r="K230" s="151"/>
    </row>
    <row r="231" spans="1:11">
      <c r="A231" s="114" t="s">
        <v>6195</v>
      </c>
      <c r="B231" s="150">
        <v>10.85</v>
      </c>
      <c r="C231" s="150">
        <v>10.85</v>
      </c>
      <c r="D231" s="150">
        <v>28.0200004577637</v>
      </c>
      <c r="E231" s="151" t="s">
        <v>6196</v>
      </c>
      <c r="F231" s="114" t="str">
        <f t="shared" si="3"/>
        <v>F1MJQ1</v>
      </c>
      <c r="G231" s="151" t="s">
        <v>956</v>
      </c>
      <c r="H231" s="114" t="s">
        <v>173</v>
      </c>
      <c r="I231" s="114" t="s">
        <v>8</v>
      </c>
      <c r="J231" s="114">
        <v>6</v>
      </c>
      <c r="K231" s="151" t="s">
        <v>1179</v>
      </c>
    </row>
    <row r="232" spans="1:11">
      <c r="A232" s="114" t="s">
        <v>6197</v>
      </c>
      <c r="B232" s="150">
        <v>10.8</v>
      </c>
      <c r="C232" s="150">
        <v>10.8</v>
      </c>
      <c r="D232" s="150">
        <v>17.149999737739599</v>
      </c>
      <c r="E232" s="151" t="s">
        <v>6198</v>
      </c>
      <c r="F232" s="114" t="str">
        <f t="shared" si="3"/>
        <v>E1BF20</v>
      </c>
      <c r="G232" s="151" t="s">
        <v>956</v>
      </c>
      <c r="H232" s="114" t="s">
        <v>6199</v>
      </c>
      <c r="I232" s="114" t="s">
        <v>8</v>
      </c>
      <c r="J232" s="114">
        <v>8</v>
      </c>
      <c r="K232" s="151" t="s">
        <v>1077</v>
      </c>
    </row>
    <row r="233" spans="1:11">
      <c r="A233" s="114" t="s">
        <v>6200</v>
      </c>
      <c r="B233" s="150">
        <v>10.77</v>
      </c>
      <c r="C233" s="150">
        <v>10.77</v>
      </c>
      <c r="D233" s="150">
        <v>9.0319998562336004</v>
      </c>
      <c r="E233" s="151" t="s">
        <v>6201</v>
      </c>
      <c r="F233" s="114" t="str">
        <f t="shared" si="3"/>
        <v>E1BMM8</v>
      </c>
      <c r="G233" s="151" t="s">
        <v>956</v>
      </c>
      <c r="H233" s="114" t="s">
        <v>6202</v>
      </c>
      <c r="I233" s="114" t="s">
        <v>8</v>
      </c>
      <c r="J233" s="114">
        <v>5</v>
      </c>
      <c r="K233" s="151" t="s">
        <v>1296</v>
      </c>
    </row>
    <row r="234" spans="1:11">
      <c r="A234" s="114" t="s">
        <v>6203</v>
      </c>
      <c r="B234" s="150">
        <v>10.75</v>
      </c>
      <c r="C234" s="150">
        <v>10.75</v>
      </c>
      <c r="D234" s="150">
        <v>7.4589997529983503</v>
      </c>
      <c r="E234" s="151" t="s">
        <v>6204</v>
      </c>
      <c r="F234" s="114" t="str">
        <f t="shared" si="3"/>
        <v>F1MSL9</v>
      </c>
      <c r="G234" s="151" t="s">
        <v>1519</v>
      </c>
      <c r="H234" s="114" t="s">
        <v>108</v>
      </c>
      <c r="I234" s="114" t="s">
        <v>8</v>
      </c>
      <c r="J234" s="114">
        <v>8</v>
      </c>
      <c r="K234" s="151" t="s">
        <v>6205</v>
      </c>
    </row>
    <row r="235" spans="1:11">
      <c r="A235" s="114" t="s">
        <v>6206</v>
      </c>
      <c r="B235" s="150">
        <v>10.7</v>
      </c>
      <c r="C235" s="150">
        <v>10.7</v>
      </c>
      <c r="D235" s="150">
        <v>13.500000536441799</v>
      </c>
      <c r="E235" s="151" t="s">
        <v>6207</v>
      </c>
      <c r="F235" s="114" t="str">
        <f t="shared" si="3"/>
        <v>F1MW06</v>
      </c>
      <c r="G235" s="151" t="s">
        <v>956</v>
      </c>
      <c r="H235" s="114" t="s">
        <v>91</v>
      </c>
      <c r="I235" s="114" t="s">
        <v>8</v>
      </c>
      <c r="J235" s="114">
        <v>6</v>
      </c>
      <c r="K235" s="151" t="s">
        <v>6208</v>
      </c>
    </row>
    <row r="236" spans="1:11">
      <c r="A236" s="114" t="s">
        <v>6209</v>
      </c>
      <c r="B236" s="150">
        <v>10.68</v>
      </c>
      <c r="C236" s="150">
        <v>10.68</v>
      </c>
      <c r="D236" s="150">
        <v>50</v>
      </c>
      <c r="E236" s="151" t="s">
        <v>6210</v>
      </c>
      <c r="F236" s="114" t="str">
        <f t="shared" si="3"/>
        <v>Q3SYR7</v>
      </c>
      <c r="G236" s="151" t="s">
        <v>1201</v>
      </c>
      <c r="H236" s="114" t="s">
        <v>6211</v>
      </c>
      <c r="I236" s="114" t="s">
        <v>8</v>
      </c>
      <c r="J236" s="114">
        <v>5</v>
      </c>
      <c r="K236" s="151"/>
    </row>
    <row r="237" spans="1:11">
      <c r="A237" s="114" t="s">
        <v>6212</v>
      </c>
      <c r="B237" s="150">
        <v>10.67</v>
      </c>
      <c r="C237" s="150">
        <v>14.82</v>
      </c>
      <c r="D237" s="150">
        <v>29.109999537467999</v>
      </c>
      <c r="E237" s="151" t="s">
        <v>6213</v>
      </c>
      <c r="F237" s="114" t="str">
        <f t="shared" si="3"/>
        <v>Q2HJ65</v>
      </c>
      <c r="G237" s="151" t="s">
        <v>1050</v>
      </c>
      <c r="H237" s="114" t="s">
        <v>120</v>
      </c>
      <c r="I237" s="114" t="s">
        <v>8</v>
      </c>
      <c r="J237" s="114">
        <v>8</v>
      </c>
      <c r="K237" s="151"/>
    </row>
    <row r="238" spans="1:11">
      <c r="A238" s="114" t="s">
        <v>6214</v>
      </c>
      <c r="B238" s="150">
        <v>10.66</v>
      </c>
      <c r="C238" s="150">
        <v>10.67</v>
      </c>
      <c r="D238" s="150">
        <v>11.8199996650219</v>
      </c>
      <c r="E238" s="151" t="s">
        <v>6215</v>
      </c>
      <c r="F238" s="114" t="str">
        <f t="shared" si="3"/>
        <v>Q2KJH7</v>
      </c>
      <c r="G238" s="151" t="s">
        <v>1254</v>
      </c>
      <c r="H238" s="114" t="s">
        <v>6216</v>
      </c>
      <c r="I238" s="114" t="s">
        <v>8</v>
      </c>
      <c r="J238" s="114">
        <v>6</v>
      </c>
      <c r="K238" s="151"/>
    </row>
    <row r="239" spans="1:11">
      <c r="A239" s="114" t="s">
        <v>6217</v>
      </c>
      <c r="B239" s="150">
        <v>10.64</v>
      </c>
      <c r="C239" s="150">
        <v>10.64</v>
      </c>
      <c r="D239" s="150">
        <v>25.6000012159348</v>
      </c>
      <c r="E239" s="151" t="s">
        <v>6218</v>
      </c>
      <c r="F239" s="114" t="str">
        <f t="shared" si="3"/>
        <v>Q3T030</v>
      </c>
      <c r="G239" s="151" t="s">
        <v>1328</v>
      </c>
      <c r="H239" s="114" t="s">
        <v>240</v>
      </c>
      <c r="I239" s="114" t="s">
        <v>8</v>
      </c>
      <c r="J239" s="114">
        <v>6</v>
      </c>
      <c r="K239" s="151"/>
    </row>
    <row r="240" spans="1:11">
      <c r="A240" s="114" t="s">
        <v>6219</v>
      </c>
      <c r="B240" s="150">
        <v>10.62</v>
      </c>
      <c r="C240" s="150">
        <v>10.62</v>
      </c>
      <c r="D240" s="150">
        <v>11.200000345706901</v>
      </c>
      <c r="E240" s="151" t="s">
        <v>6220</v>
      </c>
      <c r="F240" s="114" t="str">
        <f t="shared" si="3"/>
        <v>F1MI95</v>
      </c>
      <c r="G240" s="151" t="s">
        <v>1519</v>
      </c>
      <c r="H240" s="114" t="s">
        <v>199</v>
      </c>
      <c r="I240" s="114" t="s">
        <v>8</v>
      </c>
      <c r="J240" s="114">
        <v>6</v>
      </c>
      <c r="K240" s="151" t="s">
        <v>6221</v>
      </c>
    </row>
    <row r="241" spans="1:11">
      <c r="A241" s="114" t="s">
        <v>6222</v>
      </c>
      <c r="B241" s="150">
        <v>10.58</v>
      </c>
      <c r="C241" s="150">
        <v>10.58</v>
      </c>
      <c r="D241" s="150">
        <v>21.029999852180499</v>
      </c>
      <c r="E241" s="151" t="s">
        <v>6223</v>
      </c>
      <c r="F241" s="114" t="str">
        <f t="shared" si="3"/>
        <v>Q2NL04</v>
      </c>
      <c r="G241" s="151" t="s">
        <v>1141</v>
      </c>
      <c r="H241" s="114" t="s">
        <v>155</v>
      </c>
      <c r="I241" s="114" t="s">
        <v>8</v>
      </c>
      <c r="J241" s="114">
        <v>6</v>
      </c>
      <c r="K241" s="151"/>
    </row>
    <row r="242" spans="1:11">
      <c r="A242" s="114" t="s">
        <v>6224</v>
      </c>
      <c r="B242" s="150">
        <v>10.53</v>
      </c>
      <c r="C242" s="150">
        <v>10.53</v>
      </c>
      <c r="D242" s="150">
        <v>9.6770003437995893</v>
      </c>
      <c r="E242" s="151" t="s">
        <v>6225</v>
      </c>
      <c r="F242" s="114" t="str">
        <f t="shared" si="3"/>
        <v>Q148N0</v>
      </c>
      <c r="G242" s="151" t="s">
        <v>1313</v>
      </c>
      <c r="H242" s="114" t="s">
        <v>6226</v>
      </c>
      <c r="I242" s="114" t="s">
        <v>8</v>
      </c>
      <c r="J242" s="114">
        <v>6</v>
      </c>
      <c r="K242" s="151"/>
    </row>
    <row r="243" spans="1:11">
      <c r="A243" s="114" t="s">
        <v>6227</v>
      </c>
      <c r="B243" s="150">
        <v>10.5</v>
      </c>
      <c r="C243" s="150">
        <v>12.67</v>
      </c>
      <c r="D243" s="150">
        <v>17.129999399185198</v>
      </c>
      <c r="E243" s="151" t="s">
        <v>6228</v>
      </c>
      <c r="F243" s="114" t="str">
        <f t="shared" si="3"/>
        <v>O02675</v>
      </c>
      <c r="G243" s="151" t="s">
        <v>1088</v>
      </c>
      <c r="H243" s="114" t="s">
        <v>6229</v>
      </c>
      <c r="I243" s="114" t="s">
        <v>8</v>
      </c>
      <c r="J243" s="114">
        <v>7</v>
      </c>
      <c r="K243" s="151"/>
    </row>
    <row r="244" spans="1:11">
      <c r="A244" s="114" t="s">
        <v>6230</v>
      </c>
      <c r="B244" s="150">
        <v>10.49</v>
      </c>
      <c r="C244" s="150">
        <v>10.49</v>
      </c>
      <c r="D244" s="150">
        <v>14.530000090599099</v>
      </c>
      <c r="E244" s="151" t="s">
        <v>6231</v>
      </c>
      <c r="F244" s="114" t="str">
        <f t="shared" si="3"/>
        <v>O02751</v>
      </c>
      <c r="G244" s="151" t="s">
        <v>1113</v>
      </c>
      <c r="H244" s="114" t="s">
        <v>144</v>
      </c>
      <c r="I244" s="114" t="s">
        <v>8</v>
      </c>
      <c r="J244" s="114">
        <v>7</v>
      </c>
      <c r="K244" s="151"/>
    </row>
    <row r="245" spans="1:11">
      <c r="A245" s="114" t="s">
        <v>6232</v>
      </c>
      <c r="B245" s="150">
        <v>10.32</v>
      </c>
      <c r="C245" s="150">
        <v>10.32</v>
      </c>
      <c r="D245" s="150">
        <v>25.459998846054098</v>
      </c>
      <c r="E245" s="151" t="s">
        <v>6233</v>
      </c>
      <c r="F245" s="114" t="str">
        <f t="shared" si="3"/>
        <v>Q3T0Y1</v>
      </c>
      <c r="G245" s="151" t="s">
        <v>1335</v>
      </c>
      <c r="H245" s="114" t="s">
        <v>244</v>
      </c>
      <c r="I245" s="114" t="s">
        <v>8</v>
      </c>
      <c r="J245" s="114">
        <v>5</v>
      </c>
      <c r="K245" s="151"/>
    </row>
    <row r="246" spans="1:11">
      <c r="A246" s="114" t="s">
        <v>6234</v>
      </c>
      <c r="B246" s="150">
        <v>10.29</v>
      </c>
      <c r="C246" s="150">
        <v>10.29</v>
      </c>
      <c r="D246" s="150">
        <v>10.540000349283201</v>
      </c>
      <c r="E246" s="151" t="s">
        <v>6235</v>
      </c>
      <c r="F246" s="114" t="str">
        <f t="shared" si="3"/>
        <v>Q0IIK5</v>
      </c>
      <c r="G246" s="151" t="s">
        <v>1193</v>
      </c>
      <c r="H246" s="114" t="s">
        <v>6236</v>
      </c>
      <c r="I246" s="114" t="s">
        <v>8</v>
      </c>
      <c r="J246" s="114">
        <v>5</v>
      </c>
      <c r="K246" s="151"/>
    </row>
    <row r="247" spans="1:11">
      <c r="A247" s="114" t="s">
        <v>6237</v>
      </c>
      <c r="B247" s="150">
        <v>10.29</v>
      </c>
      <c r="C247" s="150">
        <v>10.29</v>
      </c>
      <c r="D247" s="150">
        <v>28.360000252723701</v>
      </c>
      <c r="E247" s="151" t="s">
        <v>6238</v>
      </c>
      <c r="F247" s="114" t="str">
        <f t="shared" si="3"/>
        <v>Q9TS87</v>
      </c>
      <c r="G247" s="151" t="s">
        <v>1336</v>
      </c>
      <c r="H247" s="114" t="s">
        <v>245</v>
      </c>
      <c r="I247" s="114" t="s">
        <v>8</v>
      </c>
      <c r="J247" s="114">
        <v>6</v>
      </c>
      <c r="K247" s="151"/>
    </row>
    <row r="248" spans="1:11">
      <c r="A248" s="114" t="s">
        <v>6239</v>
      </c>
      <c r="B248" s="150">
        <v>10.210000000000001</v>
      </c>
      <c r="C248" s="150">
        <v>10.210000000000001</v>
      </c>
      <c r="D248" s="150">
        <v>16.290000081062299</v>
      </c>
      <c r="E248" s="151" t="s">
        <v>6240</v>
      </c>
      <c r="F248" s="114" t="str">
        <f t="shared" si="3"/>
        <v>A7E357</v>
      </c>
      <c r="G248" s="151" t="s">
        <v>1115</v>
      </c>
      <c r="H248" s="114" t="s">
        <v>146</v>
      </c>
      <c r="I248" s="114" t="s">
        <v>8</v>
      </c>
      <c r="J248" s="114">
        <v>7</v>
      </c>
      <c r="K248" s="151"/>
    </row>
    <row r="249" spans="1:11">
      <c r="A249" s="114" t="s">
        <v>6241</v>
      </c>
      <c r="B249" s="150">
        <v>10.18</v>
      </c>
      <c r="C249" s="150">
        <v>10.18</v>
      </c>
      <c r="D249" s="150">
        <v>12.0200000703335</v>
      </c>
      <c r="E249" s="151" t="s">
        <v>6242</v>
      </c>
      <c r="F249" s="114" t="str">
        <f t="shared" si="3"/>
        <v>Q32S31</v>
      </c>
      <c r="G249" s="151" t="s">
        <v>1230</v>
      </c>
      <c r="H249" s="114" t="s">
        <v>6243</v>
      </c>
      <c r="I249" s="114" t="s">
        <v>8</v>
      </c>
      <c r="J249" s="114">
        <v>5</v>
      </c>
      <c r="K249" s="151"/>
    </row>
    <row r="250" spans="1:11">
      <c r="A250" s="114" t="s">
        <v>6244</v>
      </c>
      <c r="B250" s="150">
        <v>10.15</v>
      </c>
      <c r="C250" s="150">
        <v>10.15</v>
      </c>
      <c r="D250" s="150">
        <v>14.5999997854233</v>
      </c>
      <c r="E250" s="151" t="s">
        <v>6245</v>
      </c>
      <c r="F250" s="114" t="str">
        <f t="shared" si="3"/>
        <v>Q0VCA5</v>
      </c>
      <c r="G250" s="151" t="s">
        <v>1339</v>
      </c>
      <c r="H250" s="114" t="s">
        <v>6246</v>
      </c>
      <c r="I250" s="114" t="s">
        <v>8</v>
      </c>
      <c r="J250" s="114">
        <v>5</v>
      </c>
      <c r="K250" s="151"/>
    </row>
    <row r="251" spans="1:11">
      <c r="A251" s="114" t="s">
        <v>6247</v>
      </c>
      <c r="B251" s="150">
        <v>10.14</v>
      </c>
      <c r="C251" s="150">
        <v>10.14</v>
      </c>
      <c r="D251" s="150">
        <v>13.500000536441799</v>
      </c>
      <c r="E251" s="151" t="s">
        <v>6248</v>
      </c>
      <c r="F251" s="114" t="str">
        <f t="shared" si="3"/>
        <v>E1BBC6</v>
      </c>
      <c r="G251" s="151" t="s">
        <v>956</v>
      </c>
      <c r="H251" s="114" t="s">
        <v>6249</v>
      </c>
      <c r="I251" s="114" t="s">
        <v>8</v>
      </c>
      <c r="J251" s="114">
        <v>6</v>
      </c>
      <c r="K251" s="151" t="s">
        <v>6250</v>
      </c>
    </row>
    <row r="252" spans="1:11">
      <c r="A252" s="114" t="s">
        <v>6251</v>
      </c>
      <c r="B252" s="150">
        <v>10.1</v>
      </c>
      <c r="C252" s="150">
        <v>10.1</v>
      </c>
      <c r="D252" s="150">
        <v>16.8400004506111</v>
      </c>
      <c r="E252" s="151" t="s">
        <v>6252</v>
      </c>
      <c r="F252" s="114" t="str">
        <f t="shared" si="3"/>
        <v>Q58DW5</v>
      </c>
      <c r="G252" s="151" t="s">
        <v>1266</v>
      </c>
      <c r="H252" s="114" t="s">
        <v>6253</v>
      </c>
      <c r="I252" s="114" t="s">
        <v>8</v>
      </c>
      <c r="J252" s="114">
        <v>5</v>
      </c>
      <c r="K252" s="151"/>
    </row>
    <row r="253" spans="1:11">
      <c r="A253" s="114" t="s">
        <v>6254</v>
      </c>
      <c r="B253" s="150">
        <v>10.08</v>
      </c>
      <c r="C253" s="150">
        <v>10.08</v>
      </c>
      <c r="D253" s="150">
        <v>52.1099984645844</v>
      </c>
      <c r="E253" s="151" t="s">
        <v>6255</v>
      </c>
      <c r="F253" s="114" t="str">
        <f t="shared" si="3"/>
        <v>P01966</v>
      </c>
      <c r="G253" s="151" t="s">
        <v>1346</v>
      </c>
      <c r="H253" s="114" t="s">
        <v>6256</v>
      </c>
      <c r="I253" s="114" t="s">
        <v>8</v>
      </c>
      <c r="J253" s="114">
        <v>5</v>
      </c>
      <c r="K253" s="151"/>
    </row>
    <row r="254" spans="1:11">
      <c r="A254" s="114" t="s">
        <v>6257</v>
      </c>
      <c r="B254" s="150">
        <v>10.029999999999999</v>
      </c>
      <c r="C254" s="150">
        <v>10.029999999999999</v>
      </c>
      <c r="D254" s="150">
        <v>18.829999864101399</v>
      </c>
      <c r="E254" s="151" t="s">
        <v>6258</v>
      </c>
      <c r="F254" s="114" t="str">
        <f t="shared" si="3"/>
        <v>F1MUP9</v>
      </c>
      <c r="G254" s="151" t="s">
        <v>1519</v>
      </c>
      <c r="H254" s="114" t="s">
        <v>6259</v>
      </c>
      <c r="I254" s="114" t="s">
        <v>8</v>
      </c>
      <c r="J254" s="114">
        <v>5</v>
      </c>
      <c r="K254" s="151" t="s">
        <v>1159</v>
      </c>
    </row>
    <row r="255" spans="1:11">
      <c r="A255" s="114" t="s">
        <v>6260</v>
      </c>
      <c r="B255" s="150">
        <v>10.029999999999999</v>
      </c>
      <c r="C255" s="150">
        <v>10.029999999999999</v>
      </c>
      <c r="D255" s="150">
        <v>16.730000078678099</v>
      </c>
      <c r="E255" s="151" t="s">
        <v>6261</v>
      </c>
      <c r="F255" s="114" t="str">
        <f t="shared" si="3"/>
        <v>Q5E9F1</v>
      </c>
      <c r="G255" s="151" t="s">
        <v>1161</v>
      </c>
      <c r="H255" s="114" t="s">
        <v>6262</v>
      </c>
      <c r="I255" s="114" t="s">
        <v>8</v>
      </c>
      <c r="J255" s="114">
        <v>5</v>
      </c>
      <c r="K255" s="151"/>
    </row>
    <row r="256" spans="1:11">
      <c r="A256" s="114" t="s">
        <v>6263</v>
      </c>
      <c r="B256" s="150">
        <v>10.02</v>
      </c>
      <c r="C256" s="150">
        <v>10.02</v>
      </c>
      <c r="D256" s="150">
        <v>17.450000345706901</v>
      </c>
      <c r="E256" s="151" t="s">
        <v>6264</v>
      </c>
      <c r="F256" s="114" t="str">
        <f t="shared" si="3"/>
        <v>Q148D3</v>
      </c>
      <c r="G256" s="151" t="s">
        <v>6265</v>
      </c>
      <c r="H256" s="114" t="s">
        <v>6266</v>
      </c>
      <c r="I256" s="114" t="s">
        <v>8</v>
      </c>
      <c r="J256" s="114">
        <v>5</v>
      </c>
      <c r="K256" s="151"/>
    </row>
    <row r="257" spans="1:11">
      <c r="A257" s="114" t="s">
        <v>6267</v>
      </c>
      <c r="B257" s="150">
        <v>10.01</v>
      </c>
      <c r="C257" s="150">
        <v>10.01</v>
      </c>
      <c r="D257" s="150">
        <v>28.090000152587901</v>
      </c>
      <c r="E257" s="151" t="s">
        <v>6268</v>
      </c>
      <c r="F257" s="114" t="str">
        <f t="shared" si="3"/>
        <v>Q32LL2</v>
      </c>
      <c r="G257" s="151" t="s">
        <v>1277</v>
      </c>
      <c r="H257" s="114" t="s">
        <v>6269</v>
      </c>
      <c r="I257" s="114" t="s">
        <v>8</v>
      </c>
      <c r="J257" s="114">
        <v>6</v>
      </c>
      <c r="K257" s="151"/>
    </row>
    <row r="258" spans="1:11">
      <c r="A258" s="114" t="s">
        <v>6270</v>
      </c>
      <c r="B258" s="150">
        <v>10</v>
      </c>
      <c r="C258" s="150">
        <v>12.74</v>
      </c>
      <c r="D258" s="150">
        <v>34.689998626708999</v>
      </c>
      <c r="E258" s="151" t="s">
        <v>6271</v>
      </c>
      <c r="F258" s="114" t="str">
        <f t="shared" ref="F258:F321" si="4">MID(E258,4,6)</f>
        <v>P63103</v>
      </c>
      <c r="G258" s="151" t="s">
        <v>6272</v>
      </c>
      <c r="H258" s="114" t="s">
        <v>256</v>
      </c>
      <c r="I258" s="114" t="s">
        <v>8</v>
      </c>
      <c r="J258" s="114">
        <v>6</v>
      </c>
      <c r="K258" s="151"/>
    </row>
    <row r="259" spans="1:11">
      <c r="A259" s="114" t="s">
        <v>6273</v>
      </c>
      <c r="B259" s="150">
        <v>10</v>
      </c>
      <c r="C259" s="150">
        <v>10</v>
      </c>
      <c r="D259" s="150">
        <v>22.4399998784065</v>
      </c>
      <c r="E259" s="151" t="s">
        <v>6274</v>
      </c>
      <c r="F259" s="114" t="str">
        <f t="shared" si="4"/>
        <v>Q2NKY7</v>
      </c>
      <c r="G259" s="151" t="s">
        <v>1383</v>
      </c>
      <c r="H259" s="114" t="s">
        <v>273</v>
      </c>
      <c r="I259" s="114" t="s">
        <v>8</v>
      </c>
      <c r="J259" s="114">
        <v>5</v>
      </c>
      <c r="K259" s="151"/>
    </row>
    <row r="260" spans="1:11">
      <c r="A260" s="114" t="s">
        <v>6275</v>
      </c>
      <c r="B260" s="150">
        <v>10</v>
      </c>
      <c r="C260" s="150">
        <v>10</v>
      </c>
      <c r="D260" s="150">
        <v>29.049998521804799</v>
      </c>
      <c r="E260" s="151" t="s">
        <v>6276</v>
      </c>
      <c r="F260" s="114" t="str">
        <f t="shared" si="4"/>
        <v>A4FV10</v>
      </c>
      <c r="G260" s="151" t="s">
        <v>1334</v>
      </c>
      <c r="H260" s="114" t="s">
        <v>243</v>
      </c>
      <c r="I260" s="114" t="s">
        <v>8</v>
      </c>
      <c r="J260" s="114">
        <v>6</v>
      </c>
      <c r="K260" s="151"/>
    </row>
    <row r="261" spans="1:11">
      <c r="A261" s="114" t="s">
        <v>6277</v>
      </c>
      <c r="B261" s="150">
        <v>10</v>
      </c>
      <c r="C261" s="150">
        <v>10</v>
      </c>
      <c r="D261" s="150">
        <v>29.969999194145199</v>
      </c>
      <c r="E261" s="151" t="s">
        <v>6278</v>
      </c>
      <c r="F261" s="114" t="str">
        <f t="shared" si="4"/>
        <v>E4NKF6</v>
      </c>
      <c r="G261" s="151" t="s">
        <v>6279</v>
      </c>
      <c r="H261" s="114" t="s">
        <v>6280</v>
      </c>
      <c r="I261" s="114" t="s">
        <v>8</v>
      </c>
      <c r="J261" s="114">
        <v>5</v>
      </c>
      <c r="K261" s="151"/>
    </row>
    <row r="262" spans="1:11">
      <c r="A262" s="114" t="s">
        <v>6281</v>
      </c>
      <c r="B262" s="150">
        <v>10</v>
      </c>
      <c r="C262" s="150">
        <v>10</v>
      </c>
      <c r="D262" s="150">
        <v>25.9299993515015</v>
      </c>
      <c r="E262" s="151" t="s">
        <v>6282</v>
      </c>
      <c r="F262" s="114" t="str">
        <f t="shared" si="4"/>
        <v>Q3T054</v>
      </c>
      <c r="G262" s="151" t="s">
        <v>1357</v>
      </c>
      <c r="H262" s="114" t="s">
        <v>6283</v>
      </c>
      <c r="I262" s="114" t="s">
        <v>8</v>
      </c>
      <c r="J262" s="114">
        <v>5</v>
      </c>
      <c r="K262" s="151"/>
    </row>
    <row r="263" spans="1:11">
      <c r="A263" s="114" t="s">
        <v>6284</v>
      </c>
      <c r="B263" s="150">
        <v>10</v>
      </c>
      <c r="C263" s="150">
        <v>10</v>
      </c>
      <c r="D263" s="150">
        <v>33.770000934600802</v>
      </c>
      <c r="E263" s="151" t="s">
        <v>6285</v>
      </c>
      <c r="F263" s="114" t="str">
        <f t="shared" si="4"/>
        <v>Q56JX8</v>
      </c>
      <c r="G263" s="151" t="s">
        <v>1184</v>
      </c>
      <c r="H263" s="114" t="s">
        <v>175</v>
      </c>
      <c r="I263" s="114" t="s">
        <v>8</v>
      </c>
      <c r="J263" s="114">
        <v>5</v>
      </c>
      <c r="K263" s="151"/>
    </row>
    <row r="264" spans="1:11">
      <c r="A264" s="114" t="s">
        <v>6286</v>
      </c>
      <c r="B264" s="150">
        <v>10</v>
      </c>
      <c r="C264" s="150">
        <v>10</v>
      </c>
      <c r="D264" s="150">
        <v>26.850000023841901</v>
      </c>
      <c r="E264" s="151" t="s">
        <v>6287</v>
      </c>
      <c r="F264" s="114" t="str">
        <f t="shared" si="4"/>
        <v>P80311</v>
      </c>
      <c r="G264" s="151" t="s">
        <v>1142</v>
      </c>
      <c r="H264" s="114" t="s">
        <v>6288</v>
      </c>
      <c r="I264" s="114" t="s">
        <v>8</v>
      </c>
      <c r="J264" s="114">
        <v>6</v>
      </c>
      <c r="K264" s="151"/>
    </row>
    <row r="265" spans="1:11">
      <c r="A265" s="114" t="s">
        <v>6289</v>
      </c>
      <c r="B265" s="150">
        <v>9.9600000000000009</v>
      </c>
      <c r="C265" s="150">
        <v>12</v>
      </c>
      <c r="D265" s="150">
        <v>29.7699987888336</v>
      </c>
      <c r="E265" s="151" t="s">
        <v>6290</v>
      </c>
      <c r="F265" s="114" t="str">
        <f t="shared" si="4"/>
        <v>Q3ZBG1</v>
      </c>
      <c r="G265" s="151" t="s">
        <v>1294</v>
      </c>
      <c r="H265" s="114" t="s">
        <v>224</v>
      </c>
      <c r="I265" s="114" t="s">
        <v>8</v>
      </c>
      <c r="J265" s="114">
        <v>6</v>
      </c>
      <c r="K265" s="151"/>
    </row>
    <row r="266" spans="1:11">
      <c r="A266" s="114" t="s">
        <v>6291</v>
      </c>
      <c r="B266" s="150">
        <v>9.9600000000000009</v>
      </c>
      <c r="C266" s="150">
        <v>9.9600000000000009</v>
      </c>
      <c r="D266" s="150">
        <v>28.700000047683702</v>
      </c>
      <c r="E266" s="151" t="s">
        <v>6292</v>
      </c>
      <c r="F266" s="114" t="str">
        <f t="shared" si="4"/>
        <v>Q58DS9</v>
      </c>
      <c r="G266" s="151" t="s">
        <v>1362</v>
      </c>
      <c r="H266" s="114" t="s">
        <v>258</v>
      </c>
      <c r="I266" s="114" t="s">
        <v>8</v>
      </c>
      <c r="J266" s="114">
        <v>5</v>
      </c>
      <c r="K266" s="151"/>
    </row>
    <row r="267" spans="1:11">
      <c r="A267" s="114" t="s">
        <v>6293</v>
      </c>
      <c r="B267" s="150">
        <v>9.92</v>
      </c>
      <c r="C267" s="150">
        <v>9.9600000000000009</v>
      </c>
      <c r="D267" s="150">
        <v>30.709999799728401</v>
      </c>
      <c r="E267" s="151" t="s">
        <v>6294</v>
      </c>
      <c r="F267" s="114" t="str">
        <f t="shared" si="4"/>
        <v>Q3T057</v>
      </c>
      <c r="G267" s="151" t="s">
        <v>1368</v>
      </c>
      <c r="H267" s="114" t="s">
        <v>261</v>
      </c>
      <c r="I267" s="114" t="s">
        <v>8</v>
      </c>
      <c r="J267" s="114">
        <v>7</v>
      </c>
      <c r="K267" s="151"/>
    </row>
    <row r="268" spans="1:11">
      <c r="A268" s="114" t="s">
        <v>6295</v>
      </c>
      <c r="B268" s="150">
        <v>9.92</v>
      </c>
      <c r="C268" s="150">
        <v>9.92</v>
      </c>
      <c r="D268" s="150">
        <v>11.980000138282801</v>
      </c>
      <c r="E268" s="151" t="s">
        <v>6296</v>
      </c>
      <c r="F268" s="114" t="str">
        <f t="shared" si="4"/>
        <v>Q3SYZ4</v>
      </c>
      <c r="G268" s="151" t="s">
        <v>6297</v>
      </c>
      <c r="H268" s="114" t="s">
        <v>6298</v>
      </c>
      <c r="I268" s="114" t="s">
        <v>8</v>
      </c>
      <c r="J268" s="114">
        <v>5</v>
      </c>
      <c r="K268" s="151"/>
    </row>
    <row r="269" spans="1:11">
      <c r="A269" s="114" t="s">
        <v>6299</v>
      </c>
      <c r="B269" s="150">
        <v>9.85</v>
      </c>
      <c r="C269" s="150">
        <v>9.85</v>
      </c>
      <c r="D269" s="150">
        <v>5.4510001093149203</v>
      </c>
      <c r="E269" s="151" t="s">
        <v>6300</v>
      </c>
      <c r="F269" s="114" t="str">
        <f t="shared" si="4"/>
        <v>E1B7R4</v>
      </c>
      <c r="G269" s="151" t="s">
        <v>956</v>
      </c>
      <c r="H269" s="114" t="s">
        <v>6301</v>
      </c>
      <c r="I269" s="114" t="s">
        <v>8</v>
      </c>
      <c r="J269" s="114">
        <v>5</v>
      </c>
      <c r="K269" s="151" t="s">
        <v>6302</v>
      </c>
    </row>
    <row r="270" spans="1:11">
      <c r="A270" s="114" t="s">
        <v>6303</v>
      </c>
      <c r="B270" s="150">
        <v>9.85</v>
      </c>
      <c r="C270" s="150">
        <v>9.85</v>
      </c>
      <c r="D270" s="150">
        <v>25.6099998950958</v>
      </c>
      <c r="E270" s="151" t="s">
        <v>6304</v>
      </c>
      <c r="F270" s="114" t="str">
        <f t="shared" si="4"/>
        <v>Q2YDE4</v>
      </c>
      <c r="G270" s="151" t="s">
        <v>1360</v>
      </c>
      <c r="H270" s="114" t="s">
        <v>257</v>
      </c>
      <c r="I270" s="114" t="s">
        <v>8</v>
      </c>
      <c r="J270" s="114">
        <v>5</v>
      </c>
      <c r="K270" s="151"/>
    </row>
    <row r="271" spans="1:11">
      <c r="A271" s="114" t="s">
        <v>6305</v>
      </c>
      <c r="B271" s="150">
        <v>9.85</v>
      </c>
      <c r="C271" s="150">
        <v>9.85</v>
      </c>
      <c r="D271" s="150">
        <v>29.049998521804799</v>
      </c>
      <c r="E271" s="151" t="s">
        <v>6306</v>
      </c>
      <c r="F271" s="114" t="str">
        <f t="shared" si="4"/>
        <v>Q56K03</v>
      </c>
      <c r="G271" s="151" t="s">
        <v>1378</v>
      </c>
      <c r="H271" s="114" t="s">
        <v>6307</v>
      </c>
      <c r="I271" s="114" t="s">
        <v>8</v>
      </c>
      <c r="J271" s="114">
        <v>5</v>
      </c>
      <c r="K271" s="151"/>
    </row>
    <row r="272" spans="1:11">
      <c r="A272" s="114" t="s">
        <v>6308</v>
      </c>
      <c r="B272" s="150">
        <v>9.8000000000000007</v>
      </c>
      <c r="C272" s="150">
        <v>9.8000000000000007</v>
      </c>
      <c r="D272" s="150">
        <v>46.149998903274501</v>
      </c>
      <c r="E272" s="151" t="s">
        <v>6309</v>
      </c>
      <c r="F272" s="114" t="str">
        <f t="shared" si="4"/>
        <v>Q76I82</v>
      </c>
      <c r="G272" s="151" t="s">
        <v>1367</v>
      </c>
      <c r="H272" s="114" t="s">
        <v>6310</v>
      </c>
      <c r="I272" s="114" t="s">
        <v>8</v>
      </c>
      <c r="J272" s="114">
        <v>5</v>
      </c>
      <c r="K272" s="151"/>
    </row>
    <row r="273" spans="1:11">
      <c r="A273" s="114" t="s">
        <v>6311</v>
      </c>
      <c r="B273" s="150">
        <v>9.76</v>
      </c>
      <c r="C273" s="150">
        <v>9.76</v>
      </c>
      <c r="D273" s="150">
        <v>23.160000145435301</v>
      </c>
      <c r="E273" s="151" t="s">
        <v>6312</v>
      </c>
      <c r="F273" s="114" t="str">
        <f t="shared" si="4"/>
        <v>A6QLX2</v>
      </c>
      <c r="G273" s="151" t="s">
        <v>6313</v>
      </c>
      <c r="H273" s="114" t="s">
        <v>6314</v>
      </c>
      <c r="I273" s="114" t="s">
        <v>8</v>
      </c>
      <c r="J273" s="114">
        <v>5</v>
      </c>
      <c r="K273" s="151"/>
    </row>
    <row r="274" spans="1:11">
      <c r="A274" s="114" t="s">
        <v>6315</v>
      </c>
      <c r="B274" s="150">
        <v>9.7200000000000006</v>
      </c>
      <c r="C274" s="150">
        <v>9.7200000000000006</v>
      </c>
      <c r="D274" s="150">
        <v>38.859999179840102</v>
      </c>
      <c r="E274" s="151" t="s">
        <v>6316</v>
      </c>
      <c r="F274" s="114" t="str">
        <f t="shared" si="4"/>
        <v>P61585</v>
      </c>
      <c r="G274" s="151" t="s">
        <v>1974</v>
      </c>
      <c r="H274" s="114" t="s">
        <v>1971</v>
      </c>
      <c r="I274" s="114" t="s">
        <v>8</v>
      </c>
      <c r="J274" s="114">
        <v>5</v>
      </c>
      <c r="K274" s="151"/>
    </row>
    <row r="275" spans="1:11">
      <c r="A275" s="114" t="s">
        <v>6317</v>
      </c>
      <c r="B275" s="150">
        <v>9.7100000000000009</v>
      </c>
      <c r="C275" s="150">
        <v>9.7100000000000009</v>
      </c>
      <c r="D275" s="150">
        <v>16.709999740123699</v>
      </c>
      <c r="E275" s="151" t="s">
        <v>6318</v>
      </c>
      <c r="F275" s="114" t="str">
        <f t="shared" si="4"/>
        <v>Q3MHL3</v>
      </c>
      <c r="G275" s="151" t="s">
        <v>6319</v>
      </c>
      <c r="H275" s="114" t="s">
        <v>279</v>
      </c>
      <c r="I275" s="114" t="s">
        <v>8</v>
      </c>
      <c r="J275" s="114">
        <v>6</v>
      </c>
      <c r="K275" s="151"/>
    </row>
    <row r="276" spans="1:11">
      <c r="A276" s="114" t="s">
        <v>6320</v>
      </c>
      <c r="B276" s="150">
        <v>9.6999999999999993</v>
      </c>
      <c r="C276" s="150">
        <v>9.6999999999999993</v>
      </c>
      <c r="D276" s="150">
        <v>6.3979998230934099</v>
      </c>
      <c r="E276" s="151" t="s">
        <v>6321</v>
      </c>
      <c r="F276" s="114" t="str">
        <f t="shared" si="4"/>
        <v>E1BLV6</v>
      </c>
      <c r="G276" s="151" t="s">
        <v>956</v>
      </c>
      <c r="H276" s="114" t="s">
        <v>6322</v>
      </c>
      <c r="I276" s="114" t="s">
        <v>8</v>
      </c>
      <c r="J276" s="114">
        <v>5</v>
      </c>
      <c r="K276" s="151" t="s">
        <v>6323</v>
      </c>
    </row>
    <row r="277" spans="1:11">
      <c r="A277" s="114" t="s">
        <v>6324</v>
      </c>
      <c r="B277" s="150">
        <v>9.68</v>
      </c>
      <c r="C277" s="150">
        <v>9.68</v>
      </c>
      <c r="D277" s="150">
        <v>23.549999296665199</v>
      </c>
      <c r="E277" s="151" t="s">
        <v>6325</v>
      </c>
      <c r="F277" s="114" t="str">
        <f t="shared" si="4"/>
        <v>Q3SWW9</v>
      </c>
      <c r="G277" s="151" t="s">
        <v>1387</v>
      </c>
      <c r="H277" s="114" t="s">
        <v>6326</v>
      </c>
      <c r="I277" s="114" t="s">
        <v>8</v>
      </c>
      <c r="J277" s="114">
        <v>6</v>
      </c>
      <c r="K277" s="151"/>
    </row>
    <row r="278" spans="1:11">
      <c r="A278" s="114" t="s">
        <v>6327</v>
      </c>
      <c r="B278" s="150">
        <v>9.67</v>
      </c>
      <c r="C278" s="150">
        <v>9.67</v>
      </c>
      <c r="D278" s="150">
        <v>10.0000001490116</v>
      </c>
      <c r="E278" s="151" t="s">
        <v>6328</v>
      </c>
      <c r="F278" s="114" t="str">
        <f t="shared" si="4"/>
        <v>A1A4J1</v>
      </c>
      <c r="G278" s="151" t="s">
        <v>1371</v>
      </c>
      <c r="H278" s="114" t="s">
        <v>6329</v>
      </c>
      <c r="I278" s="114" t="s">
        <v>8</v>
      </c>
      <c r="J278" s="114">
        <v>5</v>
      </c>
      <c r="K278" s="151"/>
    </row>
    <row r="279" spans="1:11">
      <c r="A279" s="114" t="s">
        <v>6330</v>
      </c>
      <c r="B279" s="150">
        <v>9.64</v>
      </c>
      <c r="C279" s="150">
        <v>9.64</v>
      </c>
      <c r="D279" s="150">
        <v>15.989999473094899</v>
      </c>
      <c r="E279" s="151" t="s">
        <v>6331</v>
      </c>
      <c r="F279" s="114" t="str">
        <f t="shared" si="4"/>
        <v>A7MB62</v>
      </c>
      <c r="G279" s="151" t="s">
        <v>1379</v>
      </c>
      <c r="H279" s="114" t="s">
        <v>265</v>
      </c>
      <c r="I279" s="114" t="s">
        <v>8</v>
      </c>
      <c r="J279" s="114">
        <v>5</v>
      </c>
      <c r="K279" s="151"/>
    </row>
    <row r="280" spans="1:11">
      <c r="A280" s="114" t="s">
        <v>6332</v>
      </c>
      <c r="B280" s="150">
        <v>9.58</v>
      </c>
      <c r="C280" s="150">
        <v>9.58</v>
      </c>
      <c r="D280" s="150">
        <v>31.729999184608499</v>
      </c>
      <c r="E280" s="151" t="s">
        <v>6333</v>
      </c>
      <c r="F280" s="114" t="str">
        <f t="shared" si="4"/>
        <v>Q5E958</v>
      </c>
      <c r="G280" s="151" t="s">
        <v>1212</v>
      </c>
      <c r="H280" s="114" t="s">
        <v>1214</v>
      </c>
      <c r="I280" s="114" t="s">
        <v>8</v>
      </c>
      <c r="J280" s="114">
        <v>7</v>
      </c>
      <c r="K280" s="151"/>
    </row>
    <row r="281" spans="1:11">
      <c r="A281" s="114" t="s">
        <v>6334</v>
      </c>
      <c r="B281" s="150">
        <v>9.52</v>
      </c>
      <c r="C281" s="150">
        <v>9.52</v>
      </c>
      <c r="D281" s="150">
        <v>8.5110001266002708</v>
      </c>
      <c r="E281" s="151" t="s">
        <v>6335</v>
      </c>
      <c r="F281" s="114" t="str">
        <f t="shared" si="4"/>
        <v>Q2KJI2</v>
      </c>
      <c r="G281" s="151" t="s">
        <v>6336</v>
      </c>
      <c r="H281" s="114" t="s">
        <v>156</v>
      </c>
      <c r="I281" s="114" t="s">
        <v>8</v>
      </c>
      <c r="J281" s="114">
        <v>6</v>
      </c>
      <c r="K281" s="151"/>
    </row>
    <row r="282" spans="1:11">
      <c r="A282" s="114" t="s">
        <v>6337</v>
      </c>
      <c r="B282" s="150">
        <v>9.5</v>
      </c>
      <c r="C282" s="150">
        <v>9.5</v>
      </c>
      <c r="D282" s="150">
        <v>22.1699997782707</v>
      </c>
      <c r="E282" s="151" t="s">
        <v>6338</v>
      </c>
      <c r="F282" s="114" t="str">
        <f t="shared" si="4"/>
        <v>Q3T0R7</v>
      </c>
      <c r="G282" s="151" t="s">
        <v>6339</v>
      </c>
      <c r="H282" s="114" t="s">
        <v>152</v>
      </c>
      <c r="I282" s="114" t="s">
        <v>8</v>
      </c>
      <c r="J282" s="114">
        <v>5</v>
      </c>
      <c r="K282" s="151"/>
    </row>
    <row r="283" spans="1:11">
      <c r="A283" s="114" t="s">
        <v>6340</v>
      </c>
      <c r="B283" s="150">
        <v>9.4700000000000006</v>
      </c>
      <c r="C283" s="150">
        <v>9.4700000000000006</v>
      </c>
      <c r="D283" s="150">
        <v>17.290000617504099</v>
      </c>
      <c r="E283" s="151" t="s">
        <v>6341</v>
      </c>
      <c r="F283" s="114" t="str">
        <f t="shared" si="4"/>
        <v>Q3ZCJ6</v>
      </c>
      <c r="G283" s="151" t="s">
        <v>1321</v>
      </c>
      <c r="H283" s="114" t="s">
        <v>236</v>
      </c>
      <c r="I283" s="114" t="s">
        <v>8</v>
      </c>
      <c r="J283" s="114">
        <v>5</v>
      </c>
      <c r="K283" s="151"/>
    </row>
    <row r="284" spans="1:11">
      <c r="A284" s="114" t="s">
        <v>6342</v>
      </c>
      <c r="B284" s="150">
        <v>9.4499999999999993</v>
      </c>
      <c r="C284" s="150">
        <v>9.4499999999999993</v>
      </c>
      <c r="D284" s="150">
        <v>12.9600003361702</v>
      </c>
      <c r="E284" s="151" t="s">
        <v>6343</v>
      </c>
      <c r="F284" s="114" t="str">
        <f t="shared" si="4"/>
        <v>P79135</v>
      </c>
      <c r="G284" s="151" t="s">
        <v>925</v>
      </c>
      <c r="H284" s="114" t="s">
        <v>6344</v>
      </c>
      <c r="I284" s="114" t="s">
        <v>8</v>
      </c>
      <c r="J284" s="114">
        <v>5</v>
      </c>
      <c r="K284" s="151"/>
    </row>
    <row r="285" spans="1:11">
      <c r="A285" s="114" t="s">
        <v>6345</v>
      </c>
      <c r="B285" s="150">
        <v>9.42</v>
      </c>
      <c r="C285" s="150">
        <v>9.42</v>
      </c>
      <c r="D285" s="150">
        <v>11.2300001084805</v>
      </c>
      <c r="E285" s="151" t="s">
        <v>6346</v>
      </c>
      <c r="F285" s="114" t="str">
        <f t="shared" si="4"/>
        <v>Q3MHH4</v>
      </c>
      <c r="G285" s="151" t="s">
        <v>6347</v>
      </c>
      <c r="H285" s="114" t="s">
        <v>6348</v>
      </c>
      <c r="I285" s="114" t="s">
        <v>8</v>
      </c>
      <c r="J285" s="114">
        <v>5</v>
      </c>
      <c r="K285" s="151"/>
    </row>
    <row r="286" spans="1:11">
      <c r="A286" s="114" t="s">
        <v>6349</v>
      </c>
      <c r="B286" s="150">
        <v>9.3800000000000008</v>
      </c>
      <c r="C286" s="150">
        <v>9.3800000000000008</v>
      </c>
      <c r="D286" s="150">
        <v>25.260001420974699</v>
      </c>
      <c r="E286" s="151" t="s">
        <v>6350</v>
      </c>
      <c r="F286" s="114" t="str">
        <f t="shared" si="4"/>
        <v>P55859</v>
      </c>
      <c r="G286" s="151" t="s">
        <v>1400</v>
      </c>
      <c r="H286" s="114" t="s">
        <v>6351</v>
      </c>
      <c r="I286" s="114" t="s">
        <v>8</v>
      </c>
      <c r="J286" s="114">
        <v>5</v>
      </c>
      <c r="K286" s="151"/>
    </row>
    <row r="287" spans="1:11">
      <c r="A287" s="114" t="s">
        <v>6352</v>
      </c>
      <c r="B287" s="150">
        <v>9.3800000000000008</v>
      </c>
      <c r="C287" s="150">
        <v>9.3800000000000008</v>
      </c>
      <c r="D287" s="150">
        <v>25</v>
      </c>
      <c r="E287" s="151" t="s">
        <v>6353</v>
      </c>
      <c r="F287" s="114" t="str">
        <f t="shared" si="4"/>
        <v>Q5E9M1</v>
      </c>
      <c r="G287" s="151" t="s">
        <v>4130</v>
      </c>
      <c r="H287" s="114" t="s">
        <v>6354</v>
      </c>
      <c r="I287" s="114" t="s">
        <v>8</v>
      </c>
      <c r="J287" s="114">
        <v>5</v>
      </c>
      <c r="K287" s="151"/>
    </row>
    <row r="288" spans="1:11">
      <c r="A288" s="114" t="s">
        <v>6355</v>
      </c>
      <c r="B288" s="150">
        <v>9.31</v>
      </c>
      <c r="C288" s="150">
        <v>12.26</v>
      </c>
      <c r="D288" s="150">
        <v>29.8000007867813</v>
      </c>
      <c r="E288" s="151" t="s">
        <v>6356</v>
      </c>
      <c r="F288" s="114" t="str">
        <f t="shared" si="4"/>
        <v>P62261</v>
      </c>
      <c r="G288" s="151" t="s">
        <v>1404</v>
      </c>
      <c r="H288" s="114" t="s">
        <v>281</v>
      </c>
      <c r="I288" s="114" t="s">
        <v>8</v>
      </c>
      <c r="J288" s="114">
        <v>6</v>
      </c>
      <c r="K288" s="151"/>
    </row>
    <row r="289" spans="1:11">
      <c r="A289" s="114" t="s">
        <v>6357</v>
      </c>
      <c r="B289" s="150">
        <v>9.2799999999999994</v>
      </c>
      <c r="C289" s="150">
        <v>9.2799999999999994</v>
      </c>
      <c r="D289" s="150">
        <v>12.630000710487399</v>
      </c>
      <c r="E289" s="151" t="s">
        <v>6358</v>
      </c>
      <c r="F289" s="114" t="str">
        <f t="shared" si="4"/>
        <v>E1BDM8</v>
      </c>
      <c r="G289" s="151" t="s">
        <v>956</v>
      </c>
      <c r="H289" s="114" t="s">
        <v>6359</v>
      </c>
      <c r="I289" s="114" t="s">
        <v>8</v>
      </c>
      <c r="J289" s="114">
        <v>5</v>
      </c>
      <c r="K289" s="151" t="s">
        <v>6360</v>
      </c>
    </row>
    <row r="290" spans="1:11">
      <c r="A290" s="114" t="s">
        <v>6361</v>
      </c>
      <c r="B290" s="150">
        <v>9.27</v>
      </c>
      <c r="C290" s="150">
        <v>9.27</v>
      </c>
      <c r="D290" s="150">
        <v>14.509999752044701</v>
      </c>
      <c r="E290" s="151" t="s">
        <v>6362</v>
      </c>
      <c r="F290" s="114" t="str">
        <f t="shared" si="4"/>
        <v>F1MYX5</v>
      </c>
      <c r="G290" s="151" t="s">
        <v>956</v>
      </c>
      <c r="H290" s="114" t="s">
        <v>6363</v>
      </c>
      <c r="I290" s="114" t="s">
        <v>8</v>
      </c>
      <c r="J290" s="114">
        <v>5</v>
      </c>
      <c r="K290" s="151" t="s">
        <v>6364</v>
      </c>
    </row>
    <row r="291" spans="1:11">
      <c r="A291" s="114" t="s">
        <v>6365</v>
      </c>
      <c r="B291" s="150">
        <v>9.26</v>
      </c>
      <c r="C291" s="150">
        <v>9.27</v>
      </c>
      <c r="D291" s="150">
        <v>16.830000281333898</v>
      </c>
      <c r="E291" s="151" t="s">
        <v>6366</v>
      </c>
      <c r="F291" s="114" t="str">
        <f t="shared" si="4"/>
        <v>P31408</v>
      </c>
      <c r="G291" s="151" t="s">
        <v>1403</v>
      </c>
      <c r="H291" s="114" t="s">
        <v>6367</v>
      </c>
      <c r="I291" s="114" t="s">
        <v>8</v>
      </c>
      <c r="J291" s="114">
        <v>6</v>
      </c>
      <c r="K291" s="151"/>
    </row>
    <row r="292" spans="1:11">
      <c r="A292" s="114" t="s">
        <v>6368</v>
      </c>
      <c r="B292" s="150">
        <v>9.25</v>
      </c>
      <c r="C292" s="150">
        <v>9.25</v>
      </c>
      <c r="D292" s="150">
        <v>17.910000681877101</v>
      </c>
      <c r="E292" s="151" t="s">
        <v>6369</v>
      </c>
      <c r="F292" s="114" t="str">
        <f t="shared" si="4"/>
        <v>P03972</v>
      </c>
      <c r="G292" s="151" t="s">
        <v>1287</v>
      </c>
      <c r="H292" s="114" t="s">
        <v>6370</v>
      </c>
      <c r="I292" s="114" t="s">
        <v>8</v>
      </c>
      <c r="J292" s="114">
        <v>8</v>
      </c>
      <c r="K292" s="151"/>
    </row>
    <row r="293" spans="1:11">
      <c r="A293" s="114" t="s">
        <v>6371</v>
      </c>
      <c r="B293" s="150">
        <v>9.2100000000000009</v>
      </c>
      <c r="C293" s="150">
        <v>9.2100000000000009</v>
      </c>
      <c r="D293" s="150">
        <v>20.270000398158999</v>
      </c>
      <c r="E293" s="151" t="s">
        <v>6372</v>
      </c>
      <c r="F293" s="114" t="str">
        <f t="shared" si="4"/>
        <v>F1MHV4</v>
      </c>
      <c r="G293" s="151" t="s">
        <v>956</v>
      </c>
      <c r="H293" s="114" t="s">
        <v>6373</v>
      </c>
      <c r="I293" s="114" t="s">
        <v>8</v>
      </c>
      <c r="J293" s="114">
        <v>5</v>
      </c>
      <c r="K293" s="151" t="s">
        <v>6374</v>
      </c>
    </row>
    <row r="294" spans="1:11">
      <c r="A294" s="114" t="s">
        <v>6375</v>
      </c>
      <c r="B294" s="150">
        <v>9.19</v>
      </c>
      <c r="C294" s="150">
        <v>9.19</v>
      </c>
      <c r="D294" s="150">
        <v>36.5399986505508</v>
      </c>
      <c r="E294" s="151" t="s">
        <v>6376</v>
      </c>
      <c r="F294" s="114" t="str">
        <f t="shared" si="4"/>
        <v>P62992</v>
      </c>
      <c r="G294" s="151" t="s">
        <v>1236</v>
      </c>
      <c r="H294" s="114" t="s">
        <v>6377</v>
      </c>
      <c r="I294" s="114" t="s">
        <v>8</v>
      </c>
      <c r="J294" s="114">
        <v>5</v>
      </c>
      <c r="K294" s="151"/>
    </row>
    <row r="295" spans="1:11">
      <c r="A295" s="114" t="s">
        <v>6378</v>
      </c>
      <c r="B295" s="150">
        <v>9.06</v>
      </c>
      <c r="C295" s="150">
        <v>9.06</v>
      </c>
      <c r="D295" s="150">
        <v>12.610000371932999</v>
      </c>
      <c r="E295" s="151" t="s">
        <v>6379</v>
      </c>
      <c r="F295" s="114" t="str">
        <f t="shared" si="4"/>
        <v>Q3ZBS7</v>
      </c>
      <c r="G295" s="151" t="s">
        <v>6380</v>
      </c>
      <c r="H295" s="114" t="s">
        <v>1406</v>
      </c>
      <c r="I295" s="114" t="s">
        <v>8</v>
      </c>
      <c r="J295" s="114">
        <v>5</v>
      </c>
      <c r="K295" s="151"/>
    </row>
    <row r="296" spans="1:11">
      <c r="A296" s="114" t="s">
        <v>6381</v>
      </c>
      <c r="B296" s="150">
        <v>8.9700000000000006</v>
      </c>
      <c r="C296" s="150">
        <v>9.0299999999999994</v>
      </c>
      <c r="D296" s="150">
        <v>32.039999961852999</v>
      </c>
      <c r="E296" s="151" t="s">
        <v>6382</v>
      </c>
      <c r="F296" s="114" t="str">
        <f t="shared" si="4"/>
        <v>Q0IIG8</v>
      </c>
      <c r="G296" s="151" t="s">
        <v>1413</v>
      </c>
      <c r="H296" s="114" t="s">
        <v>286</v>
      </c>
      <c r="I296" s="114" t="s">
        <v>8</v>
      </c>
      <c r="J296" s="114">
        <v>5</v>
      </c>
      <c r="K296" s="151"/>
    </row>
    <row r="297" spans="1:11">
      <c r="A297" s="114" t="s">
        <v>6383</v>
      </c>
      <c r="B297" s="150">
        <v>8.9499999999999993</v>
      </c>
      <c r="C297" s="150">
        <v>8.9499999999999993</v>
      </c>
      <c r="D297" s="150">
        <v>12.579999864101399</v>
      </c>
      <c r="E297" s="151" t="s">
        <v>6384</v>
      </c>
      <c r="F297" s="114" t="str">
        <f t="shared" si="4"/>
        <v>E1BG76</v>
      </c>
      <c r="G297" s="151" t="s">
        <v>956</v>
      </c>
      <c r="H297" s="114" t="s">
        <v>227</v>
      </c>
      <c r="I297" s="114" t="s">
        <v>8</v>
      </c>
      <c r="J297" s="114">
        <v>5</v>
      </c>
      <c r="K297" s="151" t="s">
        <v>1329</v>
      </c>
    </row>
    <row r="298" spans="1:11">
      <c r="A298" s="114" t="s">
        <v>6385</v>
      </c>
      <c r="B298" s="150">
        <v>8.8800000000000008</v>
      </c>
      <c r="C298" s="150">
        <v>8.8800000000000008</v>
      </c>
      <c r="D298" s="150">
        <v>7.56800025701523</v>
      </c>
      <c r="E298" s="151" t="s">
        <v>6386</v>
      </c>
      <c r="F298" s="114" t="str">
        <f t="shared" si="4"/>
        <v>Q08DU9</v>
      </c>
      <c r="G298" s="151" t="s">
        <v>998</v>
      </c>
      <c r="H298" s="114" t="s">
        <v>6387</v>
      </c>
      <c r="I298" s="114" t="s">
        <v>8</v>
      </c>
      <c r="J298" s="114">
        <v>5</v>
      </c>
      <c r="K298" s="151"/>
    </row>
    <row r="299" spans="1:11">
      <c r="A299" s="114" t="s">
        <v>6388</v>
      </c>
      <c r="B299" s="150">
        <v>8.81</v>
      </c>
      <c r="C299" s="150">
        <v>8.81</v>
      </c>
      <c r="D299" s="150">
        <v>32.530000805854797</v>
      </c>
      <c r="E299" s="151" t="s">
        <v>6389</v>
      </c>
      <c r="F299" s="114" t="str">
        <f t="shared" si="4"/>
        <v>Q0VCY1</v>
      </c>
      <c r="G299" s="151" t="s">
        <v>1301</v>
      </c>
      <c r="H299" s="114" t="s">
        <v>6390</v>
      </c>
      <c r="I299" s="114" t="s">
        <v>8</v>
      </c>
      <c r="J299" s="114">
        <v>6</v>
      </c>
      <c r="K299" s="151"/>
    </row>
    <row r="300" spans="1:11">
      <c r="A300" s="114" t="s">
        <v>6391</v>
      </c>
      <c r="B300" s="150">
        <v>8.8000000000000007</v>
      </c>
      <c r="C300" s="150">
        <v>8.8000000000000007</v>
      </c>
      <c r="D300" s="150">
        <v>12.0200000703335</v>
      </c>
      <c r="E300" s="151" t="s">
        <v>6392</v>
      </c>
      <c r="F300" s="114" t="str">
        <f t="shared" si="4"/>
        <v>Q29RK1</v>
      </c>
      <c r="G300" s="151" t="s">
        <v>1439</v>
      </c>
      <c r="H300" s="114" t="s">
        <v>1438</v>
      </c>
      <c r="I300" s="114" t="s">
        <v>8</v>
      </c>
      <c r="J300" s="114">
        <v>5</v>
      </c>
      <c r="K300" s="151"/>
    </row>
    <row r="301" spans="1:11">
      <c r="A301" s="114" t="s">
        <v>6393</v>
      </c>
      <c r="B301" s="150">
        <v>8.8000000000000007</v>
      </c>
      <c r="C301" s="150">
        <v>8.8000000000000007</v>
      </c>
      <c r="D301" s="150">
        <v>28.9000004529953</v>
      </c>
      <c r="E301" s="151" t="s">
        <v>6394</v>
      </c>
      <c r="F301" s="114" t="str">
        <f t="shared" si="4"/>
        <v>Q3MHP2</v>
      </c>
      <c r="G301" s="151" t="s">
        <v>1410</v>
      </c>
      <c r="H301" s="114" t="s">
        <v>6395</v>
      </c>
      <c r="I301" s="114" t="s">
        <v>8</v>
      </c>
      <c r="J301" s="114">
        <v>5</v>
      </c>
      <c r="K301" s="151"/>
    </row>
    <row r="302" spans="1:11">
      <c r="A302" s="114" t="s">
        <v>6396</v>
      </c>
      <c r="B302" s="150">
        <v>8.74</v>
      </c>
      <c r="C302" s="150">
        <v>8.74</v>
      </c>
      <c r="D302" s="150">
        <v>29.730001091957099</v>
      </c>
      <c r="E302" s="151" t="s">
        <v>6397</v>
      </c>
      <c r="F302" s="114" t="str">
        <f t="shared" si="4"/>
        <v>Q28035</v>
      </c>
      <c r="G302" s="151" t="s">
        <v>1434</v>
      </c>
      <c r="H302" s="114" t="s">
        <v>292</v>
      </c>
      <c r="I302" s="114" t="s">
        <v>8</v>
      </c>
      <c r="J302" s="114">
        <v>4</v>
      </c>
      <c r="K302" s="151"/>
    </row>
    <row r="303" spans="1:11">
      <c r="A303" s="114" t="s">
        <v>6398</v>
      </c>
      <c r="B303" s="150">
        <v>8.7200000000000006</v>
      </c>
      <c r="C303" s="150">
        <v>8.7200000000000006</v>
      </c>
      <c r="D303" s="150">
        <v>9.1779999434948003</v>
      </c>
      <c r="E303" s="151" t="s">
        <v>6399</v>
      </c>
      <c r="F303" s="114" t="str">
        <f t="shared" si="4"/>
        <v>Q0V896</v>
      </c>
      <c r="G303" s="151" t="s">
        <v>1295</v>
      </c>
      <c r="H303" s="114" t="s">
        <v>6400</v>
      </c>
      <c r="I303" s="114" t="s">
        <v>8</v>
      </c>
      <c r="J303" s="114">
        <v>4</v>
      </c>
      <c r="K303" s="151"/>
    </row>
    <row r="304" spans="1:11">
      <c r="A304" s="114" t="s">
        <v>6401</v>
      </c>
      <c r="B304" s="150">
        <v>8.7100000000000009</v>
      </c>
      <c r="C304" s="150">
        <v>8.7100000000000009</v>
      </c>
      <c r="D304" s="150">
        <v>22.1699997782707</v>
      </c>
      <c r="E304" s="151" t="s">
        <v>6402</v>
      </c>
      <c r="F304" s="114" t="str">
        <f t="shared" si="4"/>
        <v>Q3SZ90</v>
      </c>
      <c r="G304" s="151" t="s">
        <v>1394</v>
      </c>
      <c r="H304" s="114" t="s">
        <v>6403</v>
      </c>
      <c r="I304" s="114" t="s">
        <v>8</v>
      </c>
      <c r="J304" s="114">
        <v>4</v>
      </c>
      <c r="K304" s="151"/>
    </row>
    <row r="305" spans="1:11">
      <c r="A305" s="114" t="s">
        <v>6404</v>
      </c>
      <c r="B305" s="150">
        <v>8.67</v>
      </c>
      <c r="C305" s="150">
        <v>8.67</v>
      </c>
      <c r="D305" s="150">
        <v>10.740000009536701</v>
      </c>
      <c r="E305" s="151" t="s">
        <v>6405</v>
      </c>
      <c r="F305" s="114" t="str">
        <f t="shared" si="4"/>
        <v>E1BJV0</v>
      </c>
      <c r="G305" s="151" t="s">
        <v>956</v>
      </c>
      <c r="H305" s="114" t="s">
        <v>6406</v>
      </c>
      <c r="I305" s="114" t="s">
        <v>8</v>
      </c>
      <c r="J305" s="114">
        <v>4</v>
      </c>
      <c r="K305" s="151" t="s">
        <v>1330</v>
      </c>
    </row>
    <row r="306" spans="1:11">
      <c r="A306" s="114" t="s">
        <v>6407</v>
      </c>
      <c r="B306" s="150">
        <v>8.66</v>
      </c>
      <c r="C306" s="150">
        <v>8.67</v>
      </c>
      <c r="D306" s="150">
        <v>15.670000016689301</v>
      </c>
      <c r="E306" s="151" t="s">
        <v>6408</v>
      </c>
      <c r="F306" s="114" t="str">
        <f t="shared" si="4"/>
        <v>F1N6Z0</v>
      </c>
      <c r="G306" s="151" t="s">
        <v>956</v>
      </c>
      <c r="H306" s="114" t="s">
        <v>237</v>
      </c>
      <c r="I306" s="114" t="s">
        <v>8</v>
      </c>
      <c r="J306" s="114">
        <v>5</v>
      </c>
      <c r="K306" s="151" t="s">
        <v>1320</v>
      </c>
    </row>
    <row r="307" spans="1:11">
      <c r="A307" s="114" t="s">
        <v>6409</v>
      </c>
      <c r="B307" s="150">
        <v>8.66</v>
      </c>
      <c r="C307" s="150">
        <v>8.66</v>
      </c>
      <c r="D307" s="150">
        <v>15.430000424385099</v>
      </c>
      <c r="E307" s="151" t="s">
        <v>6410</v>
      </c>
      <c r="F307" s="114" t="str">
        <f t="shared" si="4"/>
        <v>F1MR58</v>
      </c>
      <c r="G307" s="151" t="s">
        <v>1519</v>
      </c>
      <c r="H307" s="114" t="s">
        <v>6411</v>
      </c>
      <c r="I307" s="114" t="s">
        <v>8</v>
      </c>
      <c r="J307" s="114">
        <v>5</v>
      </c>
      <c r="K307" s="151" t="s">
        <v>6412</v>
      </c>
    </row>
    <row r="308" spans="1:11">
      <c r="A308" s="114" t="s">
        <v>6413</v>
      </c>
      <c r="B308" s="150">
        <v>8.65</v>
      </c>
      <c r="C308" s="150">
        <v>8.65</v>
      </c>
      <c r="D308" s="150">
        <v>17.1100005507469</v>
      </c>
      <c r="E308" s="151" t="s">
        <v>6414</v>
      </c>
      <c r="F308" s="114" t="str">
        <f t="shared" si="4"/>
        <v>P04272</v>
      </c>
      <c r="G308" s="151" t="s">
        <v>6415</v>
      </c>
      <c r="H308" s="114" t="s">
        <v>66</v>
      </c>
      <c r="I308" s="114" t="s">
        <v>8</v>
      </c>
      <c r="J308" s="114">
        <v>5</v>
      </c>
      <c r="K308" s="151"/>
    </row>
    <row r="309" spans="1:11">
      <c r="A309" s="114" t="s">
        <v>6416</v>
      </c>
      <c r="B309" s="150">
        <v>8.6300000000000008</v>
      </c>
      <c r="C309" s="150">
        <v>8.6300000000000008</v>
      </c>
      <c r="D309" s="150">
        <v>21.170000731944999</v>
      </c>
      <c r="E309" s="151" t="s">
        <v>6417</v>
      </c>
      <c r="F309" s="114" t="str">
        <f t="shared" si="4"/>
        <v>A6QP36</v>
      </c>
      <c r="G309" s="151" t="s">
        <v>1101</v>
      </c>
      <c r="H309" s="114" t="s">
        <v>142</v>
      </c>
      <c r="I309" s="114" t="s">
        <v>8</v>
      </c>
      <c r="J309" s="114">
        <v>5</v>
      </c>
      <c r="K309" s="151"/>
    </row>
    <row r="310" spans="1:11">
      <c r="A310" s="114" t="s">
        <v>6418</v>
      </c>
      <c r="B310" s="150">
        <v>8.6199999999999992</v>
      </c>
      <c r="C310" s="150">
        <v>8.6199999999999992</v>
      </c>
      <c r="D310" s="150">
        <v>13.4299993515015</v>
      </c>
      <c r="E310" s="151" t="s">
        <v>6419</v>
      </c>
      <c r="F310" s="114" t="str">
        <f t="shared" si="4"/>
        <v>A6QR01</v>
      </c>
      <c r="G310" s="151" t="s">
        <v>1426</v>
      </c>
      <c r="H310" s="114" t="s">
        <v>6420</v>
      </c>
      <c r="I310" s="114" t="s">
        <v>8</v>
      </c>
      <c r="J310" s="114">
        <v>5</v>
      </c>
      <c r="K310" s="151"/>
    </row>
    <row r="311" spans="1:11">
      <c r="A311" s="114" t="s">
        <v>6421</v>
      </c>
      <c r="B311" s="150">
        <v>8.5500000000000007</v>
      </c>
      <c r="C311" s="150">
        <v>8.5500000000000007</v>
      </c>
      <c r="D311" s="150">
        <v>18.629999458789801</v>
      </c>
      <c r="E311" s="151" t="s">
        <v>6422</v>
      </c>
      <c r="F311" s="114" t="str">
        <f t="shared" si="4"/>
        <v>Q5E9X4</v>
      </c>
      <c r="G311" s="151" t="s">
        <v>1207</v>
      </c>
      <c r="H311" s="114" t="s">
        <v>6423</v>
      </c>
      <c r="I311" s="114" t="s">
        <v>8</v>
      </c>
      <c r="J311" s="114">
        <v>4</v>
      </c>
      <c r="K311" s="151"/>
    </row>
    <row r="312" spans="1:11">
      <c r="A312" s="114" t="s">
        <v>6424</v>
      </c>
      <c r="B312" s="150">
        <v>8.5399999999999991</v>
      </c>
      <c r="C312" s="150">
        <v>8.5399999999999991</v>
      </c>
      <c r="D312" s="150">
        <v>16.259999573230701</v>
      </c>
      <c r="E312" s="151" t="s">
        <v>6425</v>
      </c>
      <c r="F312" s="114" t="str">
        <f t="shared" si="4"/>
        <v>Q3ZCE2</v>
      </c>
      <c r="G312" s="151" t="s">
        <v>1435</v>
      </c>
      <c r="H312" s="114" t="s">
        <v>6426</v>
      </c>
      <c r="I312" s="114" t="s">
        <v>8</v>
      </c>
      <c r="J312" s="114">
        <v>4</v>
      </c>
      <c r="K312" s="151"/>
    </row>
    <row r="313" spans="1:11">
      <c r="A313" s="114" t="s">
        <v>6427</v>
      </c>
      <c r="B313" s="150">
        <v>8.5399999999999991</v>
      </c>
      <c r="C313" s="150">
        <v>8.5399999999999991</v>
      </c>
      <c r="D313" s="150">
        <v>46.4300006628037</v>
      </c>
      <c r="E313" s="151" t="s">
        <v>6428</v>
      </c>
      <c r="F313" s="114" t="str">
        <f t="shared" si="4"/>
        <v>P02584</v>
      </c>
      <c r="G313" s="151" t="s">
        <v>1431</v>
      </c>
      <c r="H313" s="114" t="s">
        <v>6429</v>
      </c>
      <c r="I313" s="114" t="s">
        <v>8</v>
      </c>
      <c r="J313" s="114">
        <v>5</v>
      </c>
      <c r="K313" s="151"/>
    </row>
    <row r="314" spans="1:11">
      <c r="A314" s="114" t="s">
        <v>6430</v>
      </c>
      <c r="B314" s="150">
        <v>8.5299999999999994</v>
      </c>
      <c r="C314" s="150">
        <v>8.5299999999999994</v>
      </c>
      <c r="D314" s="150">
        <v>17.229999601841001</v>
      </c>
      <c r="E314" s="151" t="s">
        <v>6431</v>
      </c>
      <c r="F314" s="114" t="str">
        <f t="shared" si="4"/>
        <v>A5D7K0</v>
      </c>
      <c r="G314" s="151" t="s">
        <v>1440</v>
      </c>
      <c r="H314" s="114" t="s">
        <v>296</v>
      </c>
      <c r="I314" s="114" t="s">
        <v>8</v>
      </c>
      <c r="J314" s="114">
        <v>4</v>
      </c>
      <c r="K314" s="151"/>
    </row>
    <row r="315" spans="1:11">
      <c r="A315" s="114" t="s">
        <v>6432</v>
      </c>
      <c r="B315" s="150">
        <v>8.4700000000000006</v>
      </c>
      <c r="C315" s="150">
        <v>11.33</v>
      </c>
      <c r="D315" s="150">
        <v>15.569999814033499</v>
      </c>
      <c r="E315" s="151" t="s">
        <v>6433</v>
      </c>
      <c r="F315" s="114" t="str">
        <f t="shared" si="4"/>
        <v>E1BEG2</v>
      </c>
      <c r="G315" s="151" t="s">
        <v>956</v>
      </c>
      <c r="H315" s="114" t="s">
        <v>6434</v>
      </c>
      <c r="I315" s="114" t="s">
        <v>8</v>
      </c>
      <c r="J315" s="114">
        <v>5</v>
      </c>
      <c r="K315" s="151" t="s">
        <v>6435</v>
      </c>
    </row>
    <row r="316" spans="1:11">
      <c r="A316" s="114" t="s">
        <v>6436</v>
      </c>
      <c r="B316" s="150">
        <v>8.43</v>
      </c>
      <c r="C316" s="150">
        <v>8.43</v>
      </c>
      <c r="D316" s="150">
        <v>17.620000243187</v>
      </c>
      <c r="E316" s="151" t="s">
        <v>6437</v>
      </c>
      <c r="F316" s="114" t="str">
        <f t="shared" si="4"/>
        <v>Q2HJF7</v>
      </c>
      <c r="G316" s="151" t="s">
        <v>1411</v>
      </c>
      <c r="H316" s="114" t="s">
        <v>6438</v>
      </c>
      <c r="I316" s="114" t="s">
        <v>8</v>
      </c>
      <c r="J316" s="114">
        <v>5</v>
      </c>
      <c r="K316" s="151"/>
    </row>
    <row r="317" spans="1:11">
      <c r="A317" s="114" t="s">
        <v>6439</v>
      </c>
      <c r="B317" s="150">
        <v>8.34</v>
      </c>
      <c r="C317" s="150">
        <v>8.34</v>
      </c>
      <c r="D317" s="150">
        <v>13.9799997210503</v>
      </c>
      <c r="E317" s="151" t="s">
        <v>6440</v>
      </c>
      <c r="F317" s="114" t="str">
        <f t="shared" si="4"/>
        <v>Q07130</v>
      </c>
      <c r="G317" s="151" t="s">
        <v>1505</v>
      </c>
      <c r="H317" s="114" t="s">
        <v>6441</v>
      </c>
      <c r="I317" s="114" t="s">
        <v>8</v>
      </c>
      <c r="J317" s="114">
        <v>5</v>
      </c>
      <c r="K317" s="151"/>
    </row>
    <row r="318" spans="1:11">
      <c r="A318" s="114" t="s">
        <v>6442</v>
      </c>
      <c r="B318" s="150">
        <v>8.31</v>
      </c>
      <c r="C318" s="150">
        <v>8.31</v>
      </c>
      <c r="D318" s="150">
        <v>3.3760000020265601</v>
      </c>
      <c r="E318" s="151" t="s">
        <v>6443</v>
      </c>
      <c r="F318" s="114" t="str">
        <f t="shared" si="4"/>
        <v>F1N7I5</v>
      </c>
      <c r="G318" s="151" t="s">
        <v>1519</v>
      </c>
      <c r="H318" s="114" t="s">
        <v>220</v>
      </c>
      <c r="I318" s="114" t="s">
        <v>8</v>
      </c>
      <c r="J318" s="114">
        <v>4</v>
      </c>
      <c r="K318" s="151"/>
    </row>
    <row r="319" spans="1:11">
      <c r="A319" s="114" t="s">
        <v>6444</v>
      </c>
      <c r="B319" s="150">
        <v>8.3000000000000007</v>
      </c>
      <c r="C319" s="150">
        <v>8.3000000000000007</v>
      </c>
      <c r="D319" s="150">
        <v>11.739999800920501</v>
      </c>
      <c r="E319" s="151" t="s">
        <v>6445</v>
      </c>
      <c r="F319" s="114" t="str">
        <f t="shared" si="4"/>
        <v>E1BQ37</v>
      </c>
      <c r="G319" s="151" t="s">
        <v>956</v>
      </c>
      <c r="H319" s="114" t="s">
        <v>6446</v>
      </c>
      <c r="I319" s="114" t="s">
        <v>8</v>
      </c>
      <c r="J319" s="114">
        <v>5</v>
      </c>
      <c r="K319" s="151" t="s">
        <v>1136</v>
      </c>
    </row>
    <row r="320" spans="1:11">
      <c r="A320" s="114" t="s">
        <v>6447</v>
      </c>
      <c r="B320" s="150">
        <v>8.2899999999999991</v>
      </c>
      <c r="C320" s="150">
        <v>8.2899999999999991</v>
      </c>
      <c r="D320" s="150">
        <v>11.3600000739098</v>
      </c>
      <c r="E320" s="151" t="s">
        <v>6448</v>
      </c>
      <c r="F320" s="114" t="str">
        <f t="shared" si="4"/>
        <v>Q3ZCD7</v>
      </c>
      <c r="G320" s="151" t="s">
        <v>1453</v>
      </c>
      <c r="H320" s="114" t="s">
        <v>6449</v>
      </c>
      <c r="I320" s="114" t="s">
        <v>8</v>
      </c>
      <c r="J320" s="114">
        <v>4</v>
      </c>
      <c r="K320" s="151"/>
    </row>
    <row r="321" spans="1:11">
      <c r="A321" s="114" t="s">
        <v>6450</v>
      </c>
      <c r="B321" s="150">
        <v>8.23</v>
      </c>
      <c r="C321" s="150">
        <v>8.23</v>
      </c>
      <c r="D321" s="150">
        <v>11.6099998354912</v>
      </c>
      <c r="E321" s="151" t="s">
        <v>6451</v>
      </c>
      <c r="F321" s="114" t="str">
        <f t="shared" si="4"/>
        <v>A6QPR1</v>
      </c>
      <c r="G321" s="151" t="s">
        <v>1347</v>
      </c>
      <c r="H321" s="114" t="s">
        <v>6452</v>
      </c>
      <c r="I321" s="114" t="s">
        <v>8</v>
      </c>
      <c r="J321" s="114">
        <v>4</v>
      </c>
      <c r="K321" s="151"/>
    </row>
    <row r="322" spans="1:11">
      <c r="A322" s="114" t="s">
        <v>6453</v>
      </c>
      <c r="B322" s="150">
        <v>8.2200000000000006</v>
      </c>
      <c r="C322" s="150">
        <v>8.2200000000000006</v>
      </c>
      <c r="D322" s="150">
        <v>18.400000035762801</v>
      </c>
      <c r="E322" s="151" t="s">
        <v>6454</v>
      </c>
      <c r="F322" s="114" t="str">
        <f t="shared" ref="F322:F385" si="5">MID(E322,4,6)</f>
        <v>Q3ZC41</v>
      </c>
      <c r="G322" s="151" t="s">
        <v>1497</v>
      </c>
      <c r="H322" s="114" t="s">
        <v>328</v>
      </c>
      <c r="I322" s="114" t="s">
        <v>8</v>
      </c>
      <c r="J322" s="114">
        <v>5</v>
      </c>
      <c r="K322" s="151"/>
    </row>
    <row r="323" spans="1:11">
      <c r="A323" s="114" t="s">
        <v>6455</v>
      </c>
      <c r="B323" s="150">
        <v>8.18</v>
      </c>
      <c r="C323" s="150">
        <v>8.18</v>
      </c>
      <c r="D323" s="150">
        <v>9.9179998040199298</v>
      </c>
      <c r="E323" s="151" t="s">
        <v>6456</v>
      </c>
      <c r="F323" s="114" t="str">
        <f t="shared" si="5"/>
        <v>Q0IIL6</v>
      </c>
      <c r="G323" s="151" t="s">
        <v>1203</v>
      </c>
      <c r="H323" s="114" t="s">
        <v>6457</v>
      </c>
      <c r="I323" s="114" t="s">
        <v>8</v>
      </c>
      <c r="J323" s="114">
        <v>4</v>
      </c>
      <c r="K323" s="151"/>
    </row>
    <row r="324" spans="1:11">
      <c r="A324" s="114" t="s">
        <v>6458</v>
      </c>
      <c r="B324" s="150">
        <v>8.17</v>
      </c>
      <c r="C324" s="150">
        <v>8.17</v>
      </c>
      <c r="D324" s="150">
        <v>28.5699993371964</v>
      </c>
      <c r="E324" s="151" t="s">
        <v>6459</v>
      </c>
      <c r="F324" s="114" t="str">
        <f t="shared" si="5"/>
        <v>O77834</v>
      </c>
      <c r="G324" s="151" t="s">
        <v>1436</v>
      </c>
      <c r="H324" s="114" t="s">
        <v>294</v>
      </c>
      <c r="I324" s="114" t="s">
        <v>8</v>
      </c>
      <c r="J324" s="114">
        <v>5</v>
      </c>
      <c r="K324" s="151"/>
    </row>
    <row r="325" spans="1:11">
      <c r="A325" s="114" t="s">
        <v>6460</v>
      </c>
      <c r="B325" s="150">
        <v>8.14</v>
      </c>
      <c r="C325" s="150">
        <v>8.14</v>
      </c>
      <c r="D325" s="150">
        <v>21.089999377727501</v>
      </c>
      <c r="E325" s="151" t="s">
        <v>6461</v>
      </c>
      <c r="F325" s="114" t="str">
        <f t="shared" si="5"/>
        <v>Q29RZ0</v>
      </c>
      <c r="G325" s="151" t="s">
        <v>1390</v>
      </c>
      <c r="H325" s="114" t="s">
        <v>276</v>
      </c>
      <c r="I325" s="114" t="s">
        <v>8</v>
      </c>
      <c r="J325" s="114">
        <v>5</v>
      </c>
      <c r="K325" s="151"/>
    </row>
    <row r="326" spans="1:11">
      <c r="A326" s="114" t="s">
        <v>6462</v>
      </c>
      <c r="B326" s="150">
        <v>8.1300000000000008</v>
      </c>
      <c r="C326" s="150">
        <v>8.1300000000000008</v>
      </c>
      <c r="D326" s="150">
        <v>36.269998550415004</v>
      </c>
      <c r="E326" s="151" t="s">
        <v>6463</v>
      </c>
      <c r="F326" s="114" t="str">
        <f t="shared" si="5"/>
        <v>Q5E988</v>
      </c>
      <c r="G326" s="151" t="s">
        <v>6464</v>
      </c>
      <c r="H326" s="114" t="s">
        <v>6465</v>
      </c>
      <c r="I326" s="114" t="s">
        <v>8</v>
      </c>
      <c r="J326" s="114">
        <v>6</v>
      </c>
      <c r="K326" s="151"/>
    </row>
    <row r="327" spans="1:11">
      <c r="A327" s="114" t="s">
        <v>6466</v>
      </c>
      <c r="B327" s="150">
        <v>8.1</v>
      </c>
      <c r="C327" s="150">
        <v>8.1</v>
      </c>
      <c r="D327" s="150">
        <v>17.2399997711182</v>
      </c>
      <c r="E327" s="151" t="s">
        <v>6467</v>
      </c>
      <c r="F327" s="114" t="str">
        <f t="shared" si="5"/>
        <v>Q3T0L2</v>
      </c>
      <c r="G327" s="151" t="s">
        <v>1456</v>
      </c>
      <c r="H327" s="114" t="s">
        <v>301</v>
      </c>
      <c r="I327" s="114" t="s">
        <v>8</v>
      </c>
      <c r="J327" s="114">
        <v>4</v>
      </c>
      <c r="K327" s="151"/>
    </row>
    <row r="328" spans="1:11">
      <c r="A328" s="114" t="s">
        <v>6468</v>
      </c>
      <c r="B328" s="150">
        <v>8.09</v>
      </c>
      <c r="C328" s="150">
        <v>8.09</v>
      </c>
      <c r="D328" s="150">
        <v>16.5299996733665</v>
      </c>
      <c r="E328" s="151" t="s">
        <v>6469</v>
      </c>
      <c r="F328" s="114" t="str">
        <f t="shared" si="5"/>
        <v>A6QPH7</v>
      </c>
      <c r="G328" s="151" t="s">
        <v>1457</v>
      </c>
      <c r="H328" s="114" t="s">
        <v>6470</v>
      </c>
      <c r="I328" s="114" t="s">
        <v>8</v>
      </c>
      <c r="J328" s="114">
        <v>4</v>
      </c>
      <c r="K328" s="151"/>
    </row>
    <row r="329" spans="1:11">
      <c r="A329" s="114" t="s">
        <v>6471</v>
      </c>
      <c r="B329" s="150">
        <v>8.09</v>
      </c>
      <c r="C329" s="150">
        <v>8.09</v>
      </c>
      <c r="D329" s="150">
        <v>15.440000593662299</v>
      </c>
      <c r="E329" s="151" t="s">
        <v>6472</v>
      </c>
      <c r="F329" s="114" t="str">
        <f t="shared" si="5"/>
        <v>Q3SZB4</v>
      </c>
      <c r="G329" s="151" t="s">
        <v>1355</v>
      </c>
      <c r="H329" s="114" t="s">
        <v>255</v>
      </c>
      <c r="I329" s="114" t="s">
        <v>8</v>
      </c>
      <c r="J329" s="114">
        <v>6</v>
      </c>
      <c r="K329" s="151"/>
    </row>
    <row r="330" spans="1:11">
      <c r="A330" s="114" t="s">
        <v>6473</v>
      </c>
      <c r="B330" s="150">
        <v>8.07</v>
      </c>
      <c r="C330" s="150">
        <v>8.07</v>
      </c>
      <c r="D330" s="150">
        <v>25.229999423026999</v>
      </c>
      <c r="E330" s="151" t="s">
        <v>6474</v>
      </c>
      <c r="F330" s="114" t="str">
        <f t="shared" si="5"/>
        <v>Q9XSI3</v>
      </c>
      <c r="G330" s="151" t="s">
        <v>1248</v>
      </c>
      <c r="H330" s="114" t="s">
        <v>200</v>
      </c>
      <c r="I330" s="114" t="s">
        <v>8</v>
      </c>
      <c r="J330" s="114">
        <v>4</v>
      </c>
      <c r="K330" s="151"/>
    </row>
    <row r="331" spans="1:11">
      <c r="A331" s="114" t="s">
        <v>6475</v>
      </c>
      <c r="B331" s="150">
        <v>8.0500000000000007</v>
      </c>
      <c r="C331" s="150">
        <v>8.0500000000000007</v>
      </c>
      <c r="D331" s="150">
        <v>13.030000030994399</v>
      </c>
      <c r="E331" s="151" t="s">
        <v>6476</v>
      </c>
      <c r="F331" s="114" t="str">
        <f t="shared" si="5"/>
        <v>P17248</v>
      </c>
      <c r="G331" s="151" t="s">
        <v>6477</v>
      </c>
      <c r="H331" s="114" t="s">
        <v>6478</v>
      </c>
      <c r="I331" s="114" t="s">
        <v>8</v>
      </c>
      <c r="J331" s="114">
        <v>4</v>
      </c>
      <c r="K331" s="151"/>
    </row>
    <row r="332" spans="1:11">
      <c r="A332" s="114" t="s">
        <v>6479</v>
      </c>
      <c r="B332" s="150">
        <v>8.0500000000000007</v>
      </c>
      <c r="C332" s="150">
        <v>8.0500000000000007</v>
      </c>
      <c r="D332" s="150">
        <v>32.879999279975898</v>
      </c>
      <c r="E332" s="151" t="s">
        <v>6480</v>
      </c>
      <c r="F332" s="114" t="str">
        <f t="shared" si="5"/>
        <v>Q3T0X6</v>
      </c>
      <c r="G332" s="151" t="s">
        <v>1231</v>
      </c>
      <c r="H332" s="114" t="s">
        <v>192</v>
      </c>
      <c r="I332" s="114" t="s">
        <v>8</v>
      </c>
      <c r="J332" s="114">
        <v>6</v>
      </c>
      <c r="K332" s="151"/>
    </row>
    <row r="333" spans="1:11">
      <c r="A333" s="114" t="s">
        <v>6481</v>
      </c>
      <c r="B333" s="150">
        <v>8.0500000000000007</v>
      </c>
      <c r="C333" s="150">
        <v>8.0500000000000007</v>
      </c>
      <c r="D333" s="150">
        <v>13.940000534057599</v>
      </c>
      <c r="E333" s="151" t="s">
        <v>6482</v>
      </c>
      <c r="F333" s="114" t="str">
        <f t="shared" si="5"/>
        <v>P34955</v>
      </c>
      <c r="G333" s="151" t="s">
        <v>1463</v>
      </c>
      <c r="H333" s="114" t="s">
        <v>6483</v>
      </c>
      <c r="I333" s="114" t="s">
        <v>8</v>
      </c>
      <c r="J333" s="114">
        <v>4</v>
      </c>
      <c r="K333" s="151"/>
    </row>
    <row r="334" spans="1:11">
      <c r="A334" s="114" t="s">
        <v>6484</v>
      </c>
      <c r="B334" s="150">
        <v>8.0399999999999991</v>
      </c>
      <c r="C334" s="150">
        <v>8.0399999999999991</v>
      </c>
      <c r="D334" s="150">
        <v>8.4700003266334498</v>
      </c>
      <c r="E334" s="151" t="s">
        <v>6485</v>
      </c>
      <c r="F334" s="114" t="str">
        <f t="shared" si="5"/>
        <v>Q0VCA3</v>
      </c>
      <c r="G334" s="151" t="s">
        <v>1265</v>
      </c>
      <c r="H334" s="114" t="s">
        <v>209</v>
      </c>
      <c r="I334" s="114" t="s">
        <v>8</v>
      </c>
      <c r="J334" s="114">
        <v>4</v>
      </c>
      <c r="K334" s="151"/>
    </row>
    <row r="335" spans="1:11">
      <c r="A335" s="114" t="s">
        <v>6486</v>
      </c>
      <c r="B335" s="150">
        <v>8.0299999999999994</v>
      </c>
      <c r="C335" s="150">
        <v>8.0299999999999994</v>
      </c>
      <c r="D335" s="150">
        <v>14.350000023841901</v>
      </c>
      <c r="E335" s="151" t="s">
        <v>6487</v>
      </c>
      <c r="F335" s="114" t="str">
        <f t="shared" si="5"/>
        <v>Q1JPA2</v>
      </c>
      <c r="G335" s="151" t="s">
        <v>6488</v>
      </c>
      <c r="H335" s="114" t="s">
        <v>309</v>
      </c>
      <c r="I335" s="114" t="s">
        <v>8</v>
      </c>
      <c r="J335" s="114">
        <v>4</v>
      </c>
      <c r="K335" s="151"/>
    </row>
    <row r="336" spans="1:11">
      <c r="A336" s="114" t="s">
        <v>6489</v>
      </c>
      <c r="B336" s="150">
        <v>8.02</v>
      </c>
      <c r="C336" s="150">
        <v>8.02</v>
      </c>
      <c r="D336" s="150">
        <v>15.9500002861023</v>
      </c>
      <c r="E336" s="151" t="s">
        <v>6490</v>
      </c>
      <c r="F336" s="114" t="str">
        <f t="shared" si="5"/>
        <v>Q5EA46</v>
      </c>
      <c r="G336" s="151" t="s">
        <v>1509</v>
      </c>
      <c r="H336" s="114" t="s">
        <v>6491</v>
      </c>
      <c r="I336" s="114" t="s">
        <v>8</v>
      </c>
      <c r="J336" s="114">
        <v>6</v>
      </c>
      <c r="K336" s="151"/>
    </row>
    <row r="337" spans="1:11">
      <c r="A337" s="114" t="s">
        <v>6492</v>
      </c>
      <c r="B337" s="150">
        <v>8.01</v>
      </c>
      <c r="C337" s="150">
        <v>8.01</v>
      </c>
      <c r="D337" s="150">
        <v>7.5580000877380398</v>
      </c>
      <c r="E337" s="151" t="s">
        <v>6493</v>
      </c>
      <c r="F337" s="114" t="str">
        <f t="shared" si="5"/>
        <v>A6QR14</v>
      </c>
      <c r="G337" s="151" t="s">
        <v>1472</v>
      </c>
      <c r="H337" s="114" t="s">
        <v>6494</v>
      </c>
      <c r="I337" s="114" t="s">
        <v>8</v>
      </c>
      <c r="J337" s="114">
        <v>4</v>
      </c>
      <c r="K337" s="151"/>
    </row>
    <row r="338" spans="1:11">
      <c r="A338" s="114" t="s">
        <v>6495</v>
      </c>
      <c r="B338" s="150">
        <v>8.01</v>
      </c>
      <c r="C338" s="150">
        <v>8.01</v>
      </c>
      <c r="D338" s="150">
        <v>11.0200002789497</v>
      </c>
      <c r="E338" s="151" t="s">
        <v>6496</v>
      </c>
      <c r="F338" s="114" t="str">
        <f t="shared" si="5"/>
        <v>A7MBD4</v>
      </c>
      <c r="G338" s="151" t="s">
        <v>1480</v>
      </c>
      <c r="H338" s="114" t="s">
        <v>316</v>
      </c>
      <c r="I338" s="114" t="s">
        <v>8</v>
      </c>
      <c r="J338" s="114">
        <v>4</v>
      </c>
      <c r="K338" s="151"/>
    </row>
    <row r="339" spans="1:11">
      <c r="A339" s="114" t="s">
        <v>6497</v>
      </c>
      <c r="B339" s="150">
        <v>8.01</v>
      </c>
      <c r="C339" s="150">
        <v>8.01</v>
      </c>
      <c r="D339" s="150">
        <v>23.330000042915302</v>
      </c>
      <c r="E339" s="151" t="s">
        <v>6498</v>
      </c>
      <c r="F339" s="114" t="str">
        <f t="shared" si="5"/>
        <v>F1MP74</v>
      </c>
      <c r="G339" s="151" t="s">
        <v>1519</v>
      </c>
      <c r="H339" s="114" t="s">
        <v>6499</v>
      </c>
      <c r="I339" s="114" t="s">
        <v>8</v>
      </c>
      <c r="J339" s="114">
        <v>4</v>
      </c>
      <c r="K339" s="151" t="s">
        <v>1444</v>
      </c>
    </row>
    <row r="340" spans="1:11">
      <c r="A340" s="114" t="s">
        <v>6500</v>
      </c>
      <c r="B340" s="150">
        <v>8</v>
      </c>
      <c r="C340" s="150">
        <v>13.65</v>
      </c>
      <c r="D340" s="150">
        <v>53.8900017738342</v>
      </c>
      <c r="E340" s="151" t="s">
        <v>6501</v>
      </c>
      <c r="F340" s="114" t="str">
        <f t="shared" si="5"/>
        <v>Q3SZF2</v>
      </c>
      <c r="G340" s="151" t="s">
        <v>1061</v>
      </c>
      <c r="H340" s="114" t="s">
        <v>6502</v>
      </c>
      <c r="I340" s="114" t="s">
        <v>8</v>
      </c>
      <c r="J340" s="114">
        <v>7</v>
      </c>
      <c r="K340" s="151"/>
    </row>
    <row r="341" spans="1:11">
      <c r="A341" s="114" t="s">
        <v>6503</v>
      </c>
      <c r="B341" s="150">
        <v>8</v>
      </c>
      <c r="C341" s="150">
        <v>12</v>
      </c>
      <c r="D341" s="150">
        <v>42.969998717308002</v>
      </c>
      <c r="E341" s="151" t="s">
        <v>6504</v>
      </c>
      <c r="F341" s="114" t="str">
        <f t="shared" si="5"/>
        <v>Q32LA7</v>
      </c>
      <c r="G341" s="151" t="s">
        <v>6505</v>
      </c>
      <c r="H341" s="114" t="s">
        <v>6506</v>
      </c>
      <c r="I341" s="114" t="s">
        <v>8</v>
      </c>
      <c r="J341" s="114">
        <v>7</v>
      </c>
      <c r="K341" s="151"/>
    </row>
    <row r="342" spans="1:11">
      <c r="A342" s="114" t="s">
        <v>6507</v>
      </c>
      <c r="B342" s="150">
        <v>8</v>
      </c>
      <c r="C342" s="150">
        <v>8</v>
      </c>
      <c r="D342" s="150">
        <v>25</v>
      </c>
      <c r="E342" s="151" t="s">
        <v>6508</v>
      </c>
      <c r="F342" s="114" t="str">
        <f t="shared" si="5"/>
        <v>Q5E973</v>
      </c>
      <c r="G342" s="151" t="s">
        <v>1351</v>
      </c>
      <c r="H342" s="114" t="s">
        <v>253</v>
      </c>
      <c r="I342" s="114" t="s">
        <v>8</v>
      </c>
      <c r="J342" s="114">
        <v>5</v>
      </c>
      <c r="K342" s="151"/>
    </row>
    <row r="343" spans="1:11">
      <c r="A343" s="114" t="s">
        <v>6509</v>
      </c>
      <c r="B343" s="150">
        <v>8</v>
      </c>
      <c r="C343" s="150">
        <v>8</v>
      </c>
      <c r="D343" s="150">
        <v>21.179999411106099</v>
      </c>
      <c r="E343" s="151" t="s">
        <v>6510</v>
      </c>
      <c r="F343" s="114" t="str">
        <f t="shared" si="5"/>
        <v>Q2TBV3</v>
      </c>
      <c r="G343" s="151" t="s">
        <v>6511</v>
      </c>
      <c r="H343" s="114" t="s">
        <v>6512</v>
      </c>
      <c r="I343" s="114" t="s">
        <v>8</v>
      </c>
      <c r="J343" s="114">
        <v>4</v>
      </c>
      <c r="K343" s="151"/>
    </row>
    <row r="344" spans="1:11">
      <c r="A344" s="114" t="s">
        <v>6513</v>
      </c>
      <c r="B344" s="150">
        <v>8</v>
      </c>
      <c r="C344" s="150">
        <v>8</v>
      </c>
      <c r="D344" s="150">
        <v>12.7499997615814</v>
      </c>
      <c r="E344" s="151" t="s">
        <v>6514</v>
      </c>
      <c r="F344" s="114" t="str">
        <f t="shared" si="5"/>
        <v>P11179</v>
      </c>
      <c r="G344" s="151" t="s">
        <v>1475</v>
      </c>
      <c r="H344" s="114" t="s">
        <v>6515</v>
      </c>
      <c r="I344" s="114" t="s">
        <v>8</v>
      </c>
      <c r="J344" s="114">
        <v>4</v>
      </c>
      <c r="K344" s="151"/>
    </row>
    <row r="345" spans="1:11">
      <c r="A345" s="114" t="s">
        <v>6516</v>
      </c>
      <c r="B345" s="150">
        <v>8</v>
      </c>
      <c r="C345" s="150">
        <v>8</v>
      </c>
      <c r="D345" s="150">
        <v>30.6499987840652</v>
      </c>
      <c r="E345" s="151" t="s">
        <v>6517</v>
      </c>
      <c r="F345" s="114" t="str">
        <f t="shared" si="5"/>
        <v>Q17QP9</v>
      </c>
      <c r="G345" s="151" t="s">
        <v>6518</v>
      </c>
      <c r="H345" s="114" t="s">
        <v>6519</v>
      </c>
      <c r="I345" s="114" t="s">
        <v>8</v>
      </c>
      <c r="J345" s="114">
        <v>4</v>
      </c>
      <c r="K345" s="151"/>
    </row>
    <row r="346" spans="1:11">
      <c r="A346" s="114" t="s">
        <v>6520</v>
      </c>
      <c r="B346" s="150">
        <v>8</v>
      </c>
      <c r="C346" s="150">
        <v>8</v>
      </c>
      <c r="D346" s="150">
        <v>28.130000829696701</v>
      </c>
      <c r="E346" s="151" t="s">
        <v>6521</v>
      </c>
      <c r="F346" s="114" t="str">
        <f t="shared" si="5"/>
        <v>F1MZF3</v>
      </c>
      <c r="G346" s="151" t="s">
        <v>1519</v>
      </c>
      <c r="H346" s="114" t="s">
        <v>320</v>
      </c>
      <c r="I346" s="114" t="s">
        <v>8</v>
      </c>
      <c r="J346" s="114">
        <v>4</v>
      </c>
      <c r="K346" s="151" t="s">
        <v>6522</v>
      </c>
    </row>
    <row r="347" spans="1:11">
      <c r="A347" s="114" t="s">
        <v>6523</v>
      </c>
      <c r="B347" s="150">
        <v>8</v>
      </c>
      <c r="C347" s="150">
        <v>8</v>
      </c>
      <c r="D347" s="150">
        <v>37.239998579025297</v>
      </c>
      <c r="E347" s="151" t="s">
        <v>6524</v>
      </c>
      <c r="F347" s="114" t="str">
        <f t="shared" si="5"/>
        <v>Q56K10</v>
      </c>
      <c r="G347" s="151" t="s">
        <v>6525</v>
      </c>
      <c r="H347" s="114" t="s">
        <v>323</v>
      </c>
      <c r="I347" s="114" t="s">
        <v>8</v>
      </c>
      <c r="J347" s="114">
        <v>5</v>
      </c>
      <c r="K347" s="151"/>
    </row>
    <row r="348" spans="1:11">
      <c r="A348" s="114" t="s">
        <v>6526</v>
      </c>
      <c r="B348" s="150">
        <v>7.95</v>
      </c>
      <c r="C348" s="150">
        <v>7.95</v>
      </c>
      <c r="D348" s="150">
        <v>11.550000309944201</v>
      </c>
      <c r="E348" s="151" t="s">
        <v>6527</v>
      </c>
      <c r="F348" s="114" t="str">
        <f t="shared" si="5"/>
        <v>Q2KJH4</v>
      </c>
      <c r="G348" s="151" t="s">
        <v>1373</v>
      </c>
      <c r="H348" s="114" t="s">
        <v>6528</v>
      </c>
      <c r="I348" s="114" t="s">
        <v>8</v>
      </c>
      <c r="J348" s="114">
        <v>4</v>
      </c>
      <c r="K348" s="151"/>
    </row>
    <row r="349" spans="1:11">
      <c r="A349" s="114" t="s">
        <v>6529</v>
      </c>
      <c r="B349" s="150">
        <v>7.87</v>
      </c>
      <c r="C349" s="150">
        <v>7.87</v>
      </c>
      <c r="D349" s="150">
        <v>19.640000164508798</v>
      </c>
      <c r="E349" s="151" t="s">
        <v>6530</v>
      </c>
      <c r="F349" s="114" t="str">
        <f t="shared" si="5"/>
        <v>Q08E38</v>
      </c>
      <c r="G349" s="151" t="s">
        <v>6531</v>
      </c>
      <c r="H349" s="114" t="s">
        <v>6532</v>
      </c>
      <c r="I349" s="114" t="s">
        <v>8</v>
      </c>
      <c r="J349" s="114">
        <v>4</v>
      </c>
      <c r="K349" s="151"/>
    </row>
    <row r="350" spans="1:11">
      <c r="A350" s="114" t="s">
        <v>6533</v>
      </c>
      <c r="B350" s="150">
        <v>7.85</v>
      </c>
      <c r="C350" s="150">
        <v>7.85</v>
      </c>
      <c r="D350" s="150">
        <v>7.5970001518726296</v>
      </c>
      <c r="E350" s="151" t="s">
        <v>6534</v>
      </c>
      <c r="F350" s="114" t="str">
        <f t="shared" si="5"/>
        <v>A4IFC3</v>
      </c>
      <c r="G350" s="151" t="s">
        <v>6535</v>
      </c>
      <c r="H350" s="114" t="s">
        <v>6536</v>
      </c>
      <c r="I350" s="114" t="s">
        <v>8</v>
      </c>
      <c r="J350" s="114">
        <v>5</v>
      </c>
      <c r="K350" s="151"/>
    </row>
    <row r="351" spans="1:11">
      <c r="A351" s="114" t="s">
        <v>6537</v>
      </c>
      <c r="B351" s="150">
        <v>7.84</v>
      </c>
      <c r="C351" s="150">
        <v>7.84</v>
      </c>
      <c r="D351" s="150">
        <v>9.0449996292591095</v>
      </c>
      <c r="E351" s="151" t="s">
        <v>6538</v>
      </c>
      <c r="F351" s="114" t="str">
        <f t="shared" si="5"/>
        <v>Q2HJG5</v>
      </c>
      <c r="G351" s="151" t="s">
        <v>1323</v>
      </c>
      <c r="H351" s="114" t="s">
        <v>238</v>
      </c>
      <c r="I351" s="114" t="s">
        <v>8</v>
      </c>
      <c r="J351" s="114">
        <v>5</v>
      </c>
      <c r="K351" s="151"/>
    </row>
    <row r="352" spans="1:11">
      <c r="A352" s="114" t="s">
        <v>6539</v>
      </c>
      <c r="B352" s="150">
        <v>7.82</v>
      </c>
      <c r="C352" s="150">
        <v>7.82</v>
      </c>
      <c r="D352" s="150">
        <v>31.619998812675501</v>
      </c>
      <c r="E352" s="151" t="s">
        <v>6540</v>
      </c>
      <c r="F352" s="114" t="str">
        <f t="shared" si="5"/>
        <v>Q9XSA7</v>
      </c>
      <c r="G352" s="151" t="s">
        <v>6541</v>
      </c>
      <c r="H352" s="114" t="s">
        <v>317</v>
      </c>
      <c r="I352" s="114" t="s">
        <v>8</v>
      </c>
      <c r="J352" s="114">
        <v>5</v>
      </c>
      <c r="K352" s="151"/>
    </row>
    <row r="353" spans="1:11">
      <c r="A353" s="114" t="s">
        <v>6542</v>
      </c>
      <c r="B353" s="150">
        <v>7.81</v>
      </c>
      <c r="C353" s="150">
        <v>7.81</v>
      </c>
      <c r="D353" s="150">
        <v>20.379999279975902</v>
      </c>
      <c r="E353" s="151" t="s">
        <v>6543</v>
      </c>
      <c r="F353" s="114" t="str">
        <f t="shared" si="5"/>
        <v>E1BM93</v>
      </c>
      <c r="G353" s="151" t="s">
        <v>956</v>
      </c>
      <c r="H353" s="114" t="s">
        <v>6544</v>
      </c>
      <c r="I353" s="114" t="s">
        <v>8</v>
      </c>
      <c r="J353" s="114">
        <v>4</v>
      </c>
      <c r="K353" s="151" t="s">
        <v>6545</v>
      </c>
    </row>
    <row r="354" spans="1:11">
      <c r="A354" s="114" t="s">
        <v>6546</v>
      </c>
      <c r="B354" s="150">
        <v>7.8</v>
      </c>
      <c r="C354" s="150">
        <v>7.81</v>
      </c>
      <c r="D354" s="150">
        <v>35.800001025199897</v>
      </c>
      <c r="E354" s="151" t="s">
        <v>6547</v>
      </c>
      <c r="F354" s="114" t="str">
        <f t="shared" si="5"/>
        <v>Q02373</v>
      </c>
      <c r="G354" s="151" t="s">
        <v>1384</v>
      </c>
      <c r="H354" s="114" t="s">
        <v>6548</v>
      </c>
      <c r="I354" s="114" t="s">
        <v>8</v>
      </c>
      <c r="J354" s="114">
        <v>5</v>
      </c>
      <c r="K354" s="151"/>
    </row>
    <row r="355" spans="1:11">
      <c r="A355" s="114" t="s">
        <v>6549</v>
      </c>
      <c r="B355" s="150">
        <v>7.77</v>
      </c>
      <c r="C355" s="150">
        <v>10.61</v>
      </c>
      <c r="D355" s="150">
        <v>27.3499995470047</v>
      </c>
      <c r="E355" s="151" t="s">
        <v>6550</v>
      </c>
      <c r="F355" s="114" t="str">
        <f t="shared" si="5"/>
        <v>B0JYM5</v>
      </c>
      <c r="G355" s="151" t="s">
        <v>6551</v>
      </c>
      <c r="H355" s="114" t="s">
        <v>315</v>
      </c>
      <c r="I355" s="114" t="s">
        <v>8</v>
      </c>
      <c r="J355" s="114">
        <v>6</v>
      </c>
      <c r="K355" s="151"/>
    </row>
    <row r="356" spans="1:11">
      <c r="A356" s="114" t="s">
        <v>6552</v>
      </c>
      <c r="B356" s="150">
        <v>7.77</v>
      </c>
      <c r="C356" s="150">
        <v>7.77</v>
      </c>
      <c r="D356" s="150">
        <v>5.7580001652240798</v>
      </c>
      <c r="E356" s="151" t="s">
        <v>6553</v>
      </c>
      <c r="F356" s="114" t="str">
        <f t="shared" si="5"/>
        <v>Q0VCM4</v>
      </c>
      <c r="G356" s="151" t="s">
        <v>6554</v>
      </c>
      <c r="H356" s="114" t="s">
        <v>6555</v>
      </c>
      <c r="I356" s="114" t="s">
        <v>8</v>
      </c>
      <c r="J356" s="114">
        <v>4</v>
      </c>
      <c r="K356" s="151"/>
    </row>
    <row r="357" spans="1:11">
      <c r="A357" s="114" t="s">
        <v>6556</v>
      </c>
      <c r="B357" s="150">
        <v>7.77</v>
      </c>
      <c r="C357" s="150">
        <v>7.77</v>
      </c>
      <c r="D357" s="150">
        <v>19.760000705719001</v>
      </c>
      <c r="E357" s="151" t="s">
        <v>6557</v>
      </c>
      <c r="F357" s="114" t="str">
        <f t="shared" si="5"/>
        <v>Q0VCY7</v>
      </c>
      <c r="G357" s="151" t="s">
        <v>1262</v>
      </c>
      <c r="H357" s="114" t="s">
        <v>208</v>
      </c>
      <c r="I357" s="114" t="s">
        <v>8</v>
      </c>
      <c r="J357" s="114">
        <v>4</v>
      </c>
      <c r="K357" s="151"/>
    </row>
    <row r="358" spans="1:11">
      <c r="A358" s="114" t="s">
        <v>6558</v>
      </c>
      <c r="B358" s="150">
        <v>7.74</v>
      </c>
      <c r="C358" s="150">
        <v>7.74</v>
      </c>
      <c r="D358" s="150">
        <v>20.379999279975902</v>
      </c>
      <c r="E358" s="151" t="s">
        <v>6559</v>
      </c>
      <c r="F358" s="114" t="str">
        <f t="shared" si="5"/>
        <v>Q56JZ1</v>
      </c>
      <c r="G358" s="151" t="s">
        <v>1337</v>
      </c>
      <c r="H358" s="114" t="s">
        <v>248</v>
      </c>
      <c r="I358" s="114" t="s">
        <v>8</v>
      </c>
      <c r="J358" s="114">
        <v>4</v>
      </c>
      <c r="K358" s="151"/>
    </row>
    <row r="359" spans="1:11">
      <c r="A359" s="114" t="s">
        <v>6560</v>
      </c>
      <c r="B359" s="150">
        <v>7.72</v>
      </c>
      <c r="C359" s="150">
        <v>7.72</v>
      </c>
      <c r="D359" s="150">
        <v>12.3199999332428</v>
      </c>
      <c r="E359" s="151" t="s">
        <v>6561</v>
      </c>
      <c r="F359" s="114" t="str">
        <f t="shared" si="5"/>
        <v>P00735</v>
      </c>
      <c r="G359" s="151" t="s">
        <v>1517</v>
      </c>
      <c r="H359" s="114" t="s">
        <v>6562</v>
      </c>
      <c r="I359" s="114" t="s">
        <v>8</v>
      </c>
      <c r="J359" s="114">
        <v>4</v>
      </c>
      <c r="K359" s="151"/>
    </row>
    <row r="360" spans="1:11">
      <c r="A360" s="114" t="s">
        <v>6563</v>
      </c>
      <c r="B360" s="150">
        <v>7.7</v>
      </c>
      <c r="C360" s="150">
        <v>7.7</v>
      </c>
      <c r="D360" s="150">
        <v>24.5399996638298</v>
      </c>
      <c r="E360" s="151" t="s">
        <v>6564</v>
      </c>
      <c r="F360" s="114" t="str">
        <f t="shared" si="5"/>
        <v>Q1RMR8</v>
      </c>
      <c r="G360" s="151" t="s">
        <v>6565</v>
      </c>
      <c r="H360" s="114" t="s">
        <v>6566</v>
      </c>
      <c r="I360" s="114" t="s">
        <v>8</v>
      </c>
      <c r="J360" s="114">
        <v>4</v>
      </c>
      <c r="K360" s="151"/>
    </row>
    <row r="361" spans="1:11">
      <c r="A361" s="114" t="s">
        <v>6567</v>
      </c>
      <c r="B361" s="150">
        <v>7.7</v>
      </c>
      <c r="C361" s="150">
        <v>7.7</v>
      </c>
      <c r="D361" s="150">
        <v>30.730000138282801</v>
      </c>
      <c r="E361" s="151" t="s">
        <v>6568</v>
      </c>
      <c r="F361" s="114" t="str">
        <f t="shared" si="5"/>
        <v>P33672</v>
      </c>
      <c r="G361" s="151" t="s">
        <v>1495</v>
      </c>
      <c r="H361" s="114" t="s">
        <v>326</v>
      </c>
      <c r="I361" s="114" t="s">
        <v>8</v>
      </c>
      <c r="J361" s="114">
        <v>5</v>
      </c>
      <c r="K361" s="151"/>
    </row>
    <row r="362" spans="1:11">
      <c r="A362" s="114" t="s">
        <v>6569</v>
      </c>
      <c r="B362" s="150">
        <v>7.67</v>
      </c>
      <c r="C362" s="150">
        <v>7.67</v>
      </c>
      <c r="D362" s="150">
        <v>7.5439997017383602</v>
      </c>
      <c r="E362" s="151" t="s">
        <v>6570</v>
      </c>
      <c r="F362" s="114" t="str">
        <f t="shared" si="5"/>
        <v>A5PK45</v>
      </c>
      <c r="G362" s="151" t="s">
        <v>1381</v>
      </c>
      <c r="H362" s="114" t="s">
        <v>6571</v>
      </c>
      <c r="I362" s="114" t="s">
        <v>8</v>
      </c>
      <c r="J362" s="114">
        <v>4</v>
      </c>
      <c r="K362" s="151"/>
    </row>
    <row r="363" spans="1:11">
      <c r="A363" s="114" t="s">
        <v>6572</v>
      </c>
      <c r="B363" s="150">
        <v>7.66</v>
      </c>
      <c r="C363" s="150">
        <v>7.66</v>
      </c>
      <c r="D363" s="150">
        <v>9.8439998924732208</v>
      </c>
      <c r="E363" s="151" t="s">
        <v>6573</v>
      </c>
      <c r="F363" s="114" t="str">
        <f t="shared" si="5"/>
        <v>A4FV12</v>
      </c>
      <c r="G363" s="151" t="s">
        <v>6574</v>
      </c>
      <c r="H363" s="114" t="s">
        <v>6575</v>
      </c>
      <c r="I363" s="114" t="s">
        <v>8</v>
      </c>
      <c r="J363" s="114">
        <v>4</v>
      </c>
      <c r="K363" s="151"/>
    </row>
    <row r="364" spans="1:11">
      <c r="A364" s="114" t="s">
        <v>6576</v>
      </c>
      <c r="B364" s="150">
        <v>7.65</v>
      </c>
      <c r="C364" s="150">
        <v>7.65</v>
      </c>
      <c r="D364" s="150">
        <v>14.519999921321901</v>
      </c>
      <c r="E364" s="151" t="s">
        <v>6577</v>
      </c>
      <c r="F364" s="114" t="str">
        <f t="shared" si="5"/>
        <v>Q5E970</v>
      </c>
      <c r="G364" s="151" t="s">
        <v>1496</v>
      </c>
      <c r="H364" s="114" t="s">
        <v>327</v>
      </c>
      <c r="I364" s="114" t="s">
        <v>8</v>
      </c>
      <c r="J364" s="114">
        <v>4</v>
      </c>
      <c r="K364" s="151"/>
    </row>
    <row r="365" spans="1:11">
      <c r="A365" s="114" t="s">
        <v>6578</v>
      </c>
      <c r="B365" s="150">
        <v>7.62</v>
      </c>
      <c r="C365" s="150">
        <v>7.62</v>
      </c>
      <c r="D365" s="150">
        <v>12.780000269413</v>
      </c>
      <c r="E365" s="151" t="s">
        <v>6579</v>
      </c>
      <c r="F365" s="114" t="str">
        <f t="shared" si="5"/>
        <v>P31039</v>
      </c>
      <c r="G365" s="151" t="s">
        <v>1171</v>
      </c>
      <c r="H365" s="114" t="s">
        <v>6580</v>
      </c>
      <c r="I365" s="114" t="s">
        <v>8</v>
      </c>
      <c r="J365" s="114">
        <v>5</v>
      </c>
      <c r="K365" s="151"/>
    </row>
    <row r="366" spans="1:11">
      <c r="A366" s="114" t="s">
        <v>6581</v>
      </c>
      <c r="B366" s="150">
        <v>7.62</v>
      </c>
      <c r="C366" s="150">
        <v>7.62</v>
      </c>
      <c r="D366" s="150">
        <v>15.1700004935265</v>
      </c>
      <c r="E366" s="151" t="s">
        <v>6582</v>
      </c>
      <c r="F366" s="114" t="str">
        <f t="shared" si="5"/>
        <v>Q2KIW6</v>
      </c>
      <c r="G366" s="151" t="s">
        <v>1377</v>
      </c>
      <c r="H366" s="114" t="s">
        <v>263</v>
      </c>
      <c r="I366" s="114" t="s">
        <v>8</v>
      </c>
      <c r="J366" s="114">
        <v>4</v>
      </c>
      <c r="K366" s="151"/>
    </row>
    <row r="367" spans="1:11">
      <c r="A367" s="114" t="s">
        <v>6583</v>
      </c>
      <c r="B367" s="150">
        <v>7.62</v>
      </c>
      <c r="C367" s="150">
        <v>7.62</v>
      </c>
      <c r="D367" s="150">
        <v>14.990000426769299</v>
      </c>
      <c r="E367" s="151" t="s">
        <v>6584</v>
      </c>
      <c r="F367" s="114" t="str">
        <f t="shared" si="5"/>
        <v>Q95114</v>
      </c>
      <c r="G367" s="151" t="s">
        <v>1354</v>
      </c>
      <c r="H367" s="114" t="s">
        <v>254</v>
      </c>
      <c r="I367" s="114" t="s">
        <v>8</v>
      </c>
      <c r="J367" s="114">
        <v>4</v>
      </c>
      <c r="K367" s="151"/>
    </row>
    <row r="368" spans="1:11">
      <c r="A368" s="114" t="s">
        <v>6585</v>
      </c>
      <c r="B368" s="150">
        <v>7.61</v>
      </c>
      <c r="C368" s="150">
        <v>7.61</v>
      </c>
      <c r="D368" s="150">
        <v>16.290000081062299</v>
      </c>
      <c r="E368" s="151" t="s">
        <v>6586</v>
      </c>
      <c r="F368" s="114" t="str">
        <f t="shared" si="5"/>
        <v>Q56JV9</v>
      </c>
      <c r="G368" s="151" t="s">
        <v>1116</v>
      </c>
      <c r="H368" s="114" t="s">
        <v>147</v>
      </c>
      <c r="I368" s="114" t="s">
        <v>8</v>
      </c>
      <c r="J368" s="114">
        <v>4</v>
      </c>
      <c r="K368" s="151"/>
    </row>
    <row r="369" spans="1:11">
      <c r="A369" s="114" t="s">
        <v>6587</v>
      </c>
      <c r="B369" s="150">
        <v>7.58</v>
      </c>
      <c r="C369" s="150">
        <v>7.58</v>
      </c>
      <c r="D369" s="150">
        <v>10.710000246763199</v>
      </c>
      <c r="E369" s="151" t="s">
        <v>6588</v>
      </c>
      <c r="F369" s="114" t="str">
        <f t="shared" si="5"/>
        <v>Q5EA68</v>
      </c>
      <c r="G369" s="151" t="s">
        <v>1303</v>
      </c>
      <c r="H369" s="114" t="s">
        <v>6589</v>
      </c>
      <c r="I369" s="114" t="s">
        <v>8</v>
      </c>
      <c r="J369" s="114">
        <v>5</v>
      </c>
      <c r="K369" s="151"/>
    </row>
    <row r="370" spans="1:11">
      <c r="A370" s="114" t="s">
        <v>6590</v>
      </c>
      <c r="B370" s="150">
        <v>7.47</v>
      </c>
      <c r="C370" s="150">
        <v>7.47</v>
      </c>
      <c r="D370" s="150">
        <v>20.710000395774799</v>
      </c>
      <c r="E370" s="151" t="s">
        <v>6591</v>
      </c>
      <c r="F370" s="114" t="str">
        <f t="shared" si="5"/>
        <v>P00423</v>
      </c>
      <c r="G370" s="151" t="s">
        <v>1409</v>
      </c>
      <c r="H370" s="114" t="s">
        <v>6592</v>
      </c>
      <c r="I370" s="114" t="s">
        <v>8</v>
      </c>
      <c r="J370" s="114">
        <v>4</v>
      </c>
      <c r="K370" s="151"/>
    </row>
    <row r="371" spans="1:11">
      <c r="A371" s="114" t="s">
        <v>6593</v>
      </c>
      <c r="B371" s="150">
        <v>7.42</v>
      </c>
      <c r="C371" s="150">
        <v>7.42</v>
      </c>
      <c r="D371" s="150">
        <v>14.259999990463299</v>
      </c>
      <c r="E371" s="151" t="s">
        <v>6594</v>
      </c>
      <c r="F371" s="114" t="str">
        <f t="shared" si="5"/>
        <v>Q2KJ42</v>
      </c>
      <c r="G371" s="151" t="s">
        <v>6595</v>
      </c>
      <c r="H371" s="114" t="s">
        <v>6596</v>
      </c>
      <c r="I371" s="114" t="s">
        <v>8</v>
      </c>
      <c r="J371" s="114">
        <v>4</v>
      </c>
      <c r="K371" s="151"/>
    </row>
    <row r="372" spans="1:11">
      <c r="A372" s="114" t="s">
        <v>6597</v>
      </c>
      <c r="B372" s="150">
        <v>7.42</v>
      </c>
      <c r="C372" s="150">
        <v>7.42</v>
      </c>
      <c r="D372" s="150">
        <v>17.5799995660782</v>
      </c>
      <c r="E372" s="151" t="s">
        <v>6598</v>
      </c>
      <c r="F372" s="114" t="str">
        <f t="shared" si="5"/>
        <v>P13619</v>
      </c>
      <c r="G372" s="151" t="s">
        <v>6599</v>
      </c>
      <c r="H372" s="114" t="s">
        <v>6600</v>
      </c>
      <c r="I372" s="114" t="s">
        <v>8</v>
      </c>
      <c r="J372" s="114">
        <v>4</v>
      </c>
      <c r="K372" s="151"/>
    </row>
    <row r="373" spans="1:11">
      <c r="A373" s="114" t="s">
        <v>6601</v>
      </c>
      <c r="B373" s="150">
        <v>7.35</v>
      </c>
      <c r="C373" s="150">
        <v>9.4499999999999993</v>
      </c>
      <c r="D373" s="150">
        <v>17.149999737739599</v>
      </c>
      <c r="E373" s="151" t="s">
        <v>6602</v>
      </c>
      <c r="F373" s="114" t="str">
        <f t="shared" si="5"/>
        <v>Q5E9J1</v>
      </c>
      <c r="G373" s="151" t="s">
        <v>1521</v>
      </c>
      <c r="H373" s="114" t="s">
        <v>6603</v>
      </c>
      <c r="I373" s="114" t="s">
        <v>8</v>
      </c>
      <c r="J373" s="114">
        <v>8</v>
      </c>
      <c r="K373" s="151"/>
    </row>
    <row r="374" spans="1:11">
      <c r="A374" s="114" t="s">
        <v>6604</v>
      </c>
      <c r="B374" s="150">
        <v>7.34</v>
      </c>
      <c r="C374" s="150">
        <v>7.34</v>
      </c>
      <c r="D374" s="150">
        <v>10.0000001490116</v>
      </c>
      <c r="E374" s="151" t="s">
        <v>6605</v>
      </c>
      <c r="F374" s="114" t="str">
        <f t="shared" si="5"/>
        <v>Q28065</v>
      </c>
      <c r="G374" s="151" t="s">
        <v>1520</v>
      </c>
      <c r="H374" s="114" t="s">
        <v>335</v>
      </c>
      <c r="I374" s="114" t="s">
        <v>8</v>
      </c>
      <c r="J374" s="114">
        <v>4</v>
      </c>
      <c r="K374" s="151"/>
    </row>
    <row r="375" spans="1:11">
      <c r="A375" s="114" t="s">
        <v>6606</v>
      </c>
      <c r="B375" s="150">
        <v>7.3</v>
      </c>
      <c r="C375" s="150">
        <v>7.3</v>
      </c>
      <c r="D375" s="150">
        <v>22.800000011920901</v>
      </c>
      <c r="E375" s="151" t="s">
        <v>6607</v>
      </c>
      <c r="F375" s="114" t="str">
        <f t="shared" si="5"/>
        <v>E1B717</v>
      </c>
      <c r="G375" s="151" t="s">
        <v>956</v>
      </c>
      <c r="H375" s="114" t="s">
        <v>6608</v>
      </c>
      <c r="I375" s="114" t="s">
        <v>8</v>
      </c>
      <c r="J375" s="114">
        <v>4</v>
      </c>
      <c r="K375" s="151" t="s">
        <v>1300</v>
      </c>
    </row>
    <row r="376" spans="1:11">
      <c r="A376" s="114" t="s">
        <v>6609</v>
      </c>
      <c r="B376" s="150">
        <v>7.29</v>
      </c>
      <c r="C376" s="150">
        <v>7.29</v>
      </c>
      <c r="D376" s="150">
        <v>10.6200002133846</v>
      </c>
      <c r="E376" s="151" t="s">
        <v>6610</v>
      </c>
      <c r="F376" s="114" t="str">
        <f t="shared" si="5"/>
        <v>Q5E9F9</v>
      </c>
      <c r="G376" s="151" t="s">
        <v>1524</v>
      </c>
      <c r="H376" s="114" t="s">
        <v>339</v>
      </c>
      <c r="I376" s="114" t="s">
        <v>8</v>
      </c>
      <c r="J376" s="114">
        <v>5</v>
      </c>
      <c r="K376" s="151"/>
    </row>
    <row r="377" spans="1:11">
      <c r="A377" s="114" t="s">
        <v>6611</v>
      </c>
      <c r="B377" s="150">
        <v>7.27</v>
      </c>
      <c r="C377" s="150">
        <v>7.27</v>
      </c>
      <c r="D377" s="150">
        <v>9.8959997296333295</v>
      </c>
      <c r="E377" s="151" t="s">
        <v>6612</v>
      </c>
      <c r="F377" s="114" t="str">
        <f t="shared" si="5"/>
        <v>A2VDL8</v>
      </c>
      <c r="G377" s="151" t="s">
        <v>1443</v>
      </c>
      <c r="H377" s="114" t="s">
        <v>6613</v>
      </c>
      <c r="I377" s="114" t="s">
        <v>8</v>
      </c>
      <c r="J377" s="114">
        <v>5</v>
      </c>
      <c r="K377" s="151"/>
    </row>
    <row r="378" spans="1:11">
      <c r="A378" s="114" t="s">
        <v>6614</v>
      </c>
      <c r="B378" s="150">
        <v>7.21</v>
      </c>
      <c r="C378" s="150">
        <v>7.21</v>
      </c>
      <c r="D378" s="150">
        <v>10.6799997389317</v>
      </c>
      <c r="E378" s="151" t="s">
        <v>6615</v>
      </c>
      <c r="F378" s="114" t="str">
        <f t="shared" si="5"/>
        <v>Q2KIA5</v>
      </c>
      <c r="G378" s="151" t="s">
        <v>1527</v>
      </c>
      <c r="H378" s="114" t="s">
        <v>342</v>
      </c>
      <c r="I378" s="114" t="s">
        <v>8</v>
      </c>
      <c r="J378" s="114">
        <v>5</v>
      </c>
      <c r="K378" s="151"/>
    </row>
    <row r="379" spans="1:11">
      <c r="A379" s="114" t="s">
        <v>6616</v>
      </c>
      <c r="B379" s="150">
        <v>7.21</v>
      </c>
      <c r="C379" s="150">
        <v>7.21</v>
      </c>
      <c r="D379" s="150">
        <v>37.419998645782499</v>
      </c>
      <c r="E379" s="151" t="s">
        <v>6617</v>
      </c>
      <c r="F379" s="114" t="str">
        <f t="shared" si="5"/>
        <v>P22226</v>
      </c>
      <c r="G379" s="151" t="s">
        <v>1523</v>
      </c>
      <c r="H379" s="114" t="s">
        <v>6618</v>
      </c>
      <c r="I379" s="114" t="s">
        <v>8</v>
      </c>
      <c r="J379" s="114">
        <v>4</v>
      </c>
      <c r="K379" s="151"/>
    </row>
    <row r="380" spans="1:11">
      <c r="A380" s="114" t="s">
        <v>6619</v>
      </c>
      <c r="B380" s="150">
        <v>7.2</v>
      </c>
      <c r="C380" s="150">
        <v>7.2</v>
      </c>
      <c r="D380" s="150">
        <v>17.759999632835399</v>
      </c>
      <c r="E380" s="151" t="s">
        <v>6620</v>
      </c>
      <c r="F380" s="114" t="str">
        <f t="shared" si="5"/>
        <v>P81287</v>
      </c>
      <c r="G380" s="151" t="s">
        <v>1227</v>
      </c>
      <c r="H380" s="114" t="s">
        <v>189</v>
      </c>
      <c r="I380" s="114" t="s">
        <v>8</v>
      </c>
      <c r="J380" s="114">
        <v>4</v>
      </c>
      <c r="K380" s="151"/>
    </row>
    <row r="381" spans="1:11">
      <c r="A381" s="114" t="s">
        <v>6621</v>
      </c>
      <c r="B381" s="150">
        <v>7.11</v>
      </c>
      <c r="C381" s="150">
        <v>7.11</v>
      </c>
      <c r="D381" s="150">
        <v>6.7709997296333304</v>
      </c>
      <c r="E381" s="151" t="s">
        <v>6622</v>
      </c>
      <c r="F381" s="114" t="str">
        <f t="shared" si="5"/>
        <v>E1BBC4</v>
      </c>
      <c r="G381" s="151" t="s">
        <v>956</v>
      </c>
      <c r="H381" s="114" t="s">
        <v>6623</v>
      </c>
      <c r="I381" s="114" t="s">
        <v>8</v>
      </c>
      <c r="J381" s="114">
        <v>4</v>
      </c>
      <c r="K381" s="151" t="s">
        <v>1541</v>
      </c>
    </row>
    <row r="382" spans="1:11">
      <c r="A382" s="114" t="s">
        <v>6624</v>
      </c>
      <c r="B382" s="150">
        <v>7.11</v>
      </c>
      <c r="C382" s="150">
        <v>7.11</v>
      </c>
      <c r="D382" s="150">
        <v>17.010000348091101</v>
      </c>
      <c r="E382" s="151" t="s">
        <v>6625</v>
      </c>
      <c r="F382" s="114" t="str">
        <f t="shared" si="5"/>
        <v>A5PJD6</v>
      </c>
      <c r="G382" s="151" t="s">
        <v>6626</v>
      </c>
      <c r="H382" s="114" t="s">
        <v>6627</v>
      </c>
      <c r="I382" s="114" t="s">
        <v>8</v>
      </c>
      <c r="J382" s="114">
        <v>4</v>
      </c>
      <c r="K382" s="151"/>
    </row>
    <row r="383" spans="1:11">
      <c r="A383" s="114" t="s">
        <v>6628</v>
      </c>
      <c r="B383" s="150">
        <v>7.09</v>
      </c>
      <c r="C383" s="150">
        <v>7.09</v>
      </c>
      <c r="D383" s="150">
        <v>21.189999580383301</v>
      </c>
      <c r="E383" s="151" t="s">
        <v>6629</v>
      </c>
      <c r="F383" s="114" t="str">
        <f t="shared" si="5"/>
        <v>A7YY49</v>
      </c>
      <c r="G383" s="151" t="s">
        <v>1478</v>
      </c>
      <c r="H383" s="114" t="s">
        <v>314</v>
      </c>
      <c r="I383" s="114" t="s">
        <v>8</v>
      </c>
      <c r="J383" s="114">
        <v>5</v>
      </c>
      <c r="K383" s="151"/>
    </row>
    <row r="384" spans="1:11">
      <c r="A384" s="114" t="s">
        <v>6630</v>
      </c>
      <c r="B384" s="150">
        <v>7.04</v>
      </c>
      <c r="C384" s="150">
        <v>7.04</v>
      </c>
      <c r="D384" s="150">
        <v>5.3399998694658297</v>
      </c>
      <c r="E384" s="151" t="s">
        <v>6631</v>
      </c>
      <c r="F384" s="114" t="str">
        <f t="shared" si="5"/>
        <v>E1BNQ9</v>
      </c>
      <c r="G384" s="151" t="s">
        <v>956</v>
      </c>
      <c r="H384" s="114" t="s">
        <v>6632</v>
      </c>
      <c r="I384" s="114" t="s">
        <v>8</v>
      </c>
      <c r="J384" s="114">
        <v>3</v>
      </c>
      <c r="K384" s="151" t="s">
        <v>1199</v>
      </c>
    </row>
    <row r="385" spans="1:11">
      <c r="A385" s="114" t="s">
        <v>6633</v>
      </c>
      <c r="B385" s="150">
        <v>7</v>
      </c>
      <c r="C385" s="150">
        <v>19.989999999999998</v>
      </c>
      <c r="D385" s="150">
        <v>16.3599997758865</v>
      </c>
      <c r="E385" s="151" t="s">
        <v>6634</v>
      </c>
      <c r="F385" s="114" t="str">
        <f t="shared" si="5"/>
        <v>Q08DA1</v>
      </c>
      <c r="G385" s="151" t="s">
        <v>1140</v>
      </c>
      <c r="H385" s="114" t="s">
        <v>6635</v>
      </c>
      <c r="I385" s="114" t="s">
        <v>8</v>
      </c>
      <c r="J385" s="114">
        <v>13</v>
      </c>
      <c r="K385" s="151"/>
    </row>
    <row r="386" spans="1:11">
      <c r="A386" s="114" t="s">
        <v>6636</v>
      </c>
      <c r="B386" s="150">
        <v>6.99</v>
      </c>
      <c r="C386" s="150">
        <v>6.99</v>
      </c>
      <c r="D386" s="150">
        <v>28.2900005578995</v>
      </c>
      <c r="E386" s="151" t="s">
        <v>6637</v>
      </c>
      <c r="F386" s="114" t="str">
        <f t="shared" ref="F386:F449" si="6">MID(E386,4,6)</f>
        <v>Q0P5K3</v>
      </c>
      <c r="G386" s="151" t="s">
        <v>1538</v>
      </c>
      <c r="H386" s="114" t="s">
        <v>344</v>
      </c>
      <c r="I386" s="114" t="s">
        <v>8</v>
      </c>
      <c r="J386" s="114">
        <v>4</v>
      </c>
      <c r="K386" s="151"/>
    </row>
    <row r="387" spans="1:11">
      <c r="A387" s="114" t="s">
        <v>6638</v>
      </c>
      <c r="B387" s="150">
        <v>6.91</v>
      </c>
      <c r="C387" s="150">
        <v>6.94</v>
      </c>
      <c r="D387" s="150">
        <v>8.1280000507831591</v>
      </c>
      <c r="E387" s="151" t="s">
        <v>6639</v>
      </c>
      <c r="F387" s="114" t="str">
        <f t="shared" si="6"/>
        <v>A4FUD3</v>
      </c>
      <c r="G387" s="151" t="s">
        <v>6640</v>
      </c>
      <c r="H387" s="114" t="s">
        <v>6641</v>
      </c>
      <c r="I387" s="114" t="s">
        <v>8</v>
      </c>
      <c r="J387" s="114">
        <v>5</v>
      </c>
      <c r="K387" s="151"/>
    </row>
    <row r="388" spans="1:11">
      <c r="A388" s="114" t="s">
        <v>6642</v>
      </c>
      <c r="B388" s="150">
        <v>6.89</v>
      </c>
      <c r="C388" s="150">
        <v>6.89</v>
      </c>
      <c r="D388" s="150">
        <v>3.0430000275373499</v>
      </c>
      <c r="E388" s="151" t="s">
        <v>6643</v>
      </c>
      <c r="F388" s="114" t="str">
        <f t="shared" si="6"/>
        <v>E1BH78</v>
      </c>
      <c r="G388" s="151" t="s">
        <v>956</v>
      </c>
      <c r="H388" s="114" t="s">
        <v>6644</v>
      </c>
      <c r="I388" s="114" t="s">
        <v>8</v>
      </c>
      <c r="J388" s="114">
        <v>4</v>
      </c>
      <c r="K388" s="151" t="s">
        <v>1021</v>
      </c>
    </row>
    <row r="389" spans="1:11">
      <c r="A389" s="114" t="s">
        <v>6645</v>
      </c>
      <c r="B389" s="150">
        <v>6.87</v>
      </c>
      <c r="C389" s="150">
        <v>11.18</v>
      </c>
      <c r="D389" s="150">
        <v>27.250000834464998</v>
      </c>
      <c r="E389" s="151" t="s">
        <v>6646</v>
      </c>
      <c r="F389" s="114" t="str">
        <f t="shared" si="6"/>
        <v>Q5E9A3</v>
      </c>
      <c r="G389" s="151" t="s">
        <v>6647</v>
      </c>
      <c r="H389" s="114" t="s">
        <v>185</v>
      </c>
      <c r="I389" s="114" t="s">
        <v>8</v>
      </c>
      <c r="J389" s="114">
        <v>6</v>
      </c>
      <c r="K389" s="151"/>
    </row>
    <row r="390" spans="1:11">
      <c r="A390" s="114" t="s">
        <v>6648</v>
      </c>
      <c r="B390" s="150">
        <v>6.82</v>
      </c>
      <c r="C390" s="150">
        <v>6.82</v>
      </c>
      <c r="D390" s="150">
        <v>26.699998974800099</v>
      </c>
      <c r="E390" s="151" t="s">
        <v>6649</v>
      </c>
      <c r="F390" s="114" t="str">
        <f t="shared" si="6"/>
        <v>A5D977</v>
      </c>
      <c r="G390" s="151" t="s">
        <v>1332</v>
      </c>
      <c r="H390" s="114" t="s">
        <v>6650</v>
      </c>
      <c r="I390" s="114" t="s">
        <v>8</v>
      </c>
      <c r="J390" s="114">
        <v>4</v>
      </c>
      <c r="K390" s="151"/>
    </row>
    <row r="391" spans="1:11">
      <c r="A391" s="114" t="s">
        <v>6651</v>
      </c>
      <c r="B391" s="150">
        <v>6.79</v>
      </c>
      <c r="C391" s="150">
        <v>6.79</v>
      </c>
      <c r="D391" s="150">
        <v>13.7199997901917</v>
      </c>
      <c r="E391" s="151" t="s">
        <v>6652</v>
      </c>
      <c r="F391" s="114" t="str">
        <f t="shared" si="6"/>
        <v>A5D7J7</v>
      </c>
      <c r="G391" s="151" t="s">
        <v>6653</v>
      </c>
      <c r="H391" s="114" t="s">
        <v>6654</v>
      </c>
      <c r="I391" s="114" t="s">
        <v>8</v>
      </c>
      <c r="J391" s="114">
        <v>4</v>
      </c>
      <c r="K391" s="151"/>
    </row>
    <row r="392" spans="1:11">
      <c r="A392" s="114" t="s">
        <v>6655</v>
      </c>
      <c r="B392" s="150">
        <v>6.78</v>
      </c>
      <c r="C392" s="150">
        <v>6.78</v>
      </c>
      <c r="D392" s="150">
        <v>6.4520001411437997</v>
      </c>
      <c r="E392" s="151" t="s">
        <v>6656</v>
      </c>
      <c r="F392" s="114" t="str">
        <f t="shared" si="6"/>
        <v>A1L548</v>
      </c>
      <c r="G392" s="151" t="s">
        <v>6657</v>
      </c>
      <c r="H392" s="114" t="s">
        <v>6658</v>
      </c>
      <c r="I392" s="114" t="s">
        <v>8</v>
      </c>
      <c r="J392" s="114">
        <v>3</v>
      </c>
      <c r="K392" s="151"/>
    </row>
    <row r="393" spans="1:11">
      <c r="A393" s="114" t="s">
        <v>6659</v>
      </c>
      <c r="B393" s="150">
        <v>6.76</v>
      </c>
      <c r="C393" s="150">
        <v>6.76</v>
      </c>
      <c r="D393" s="150">
        <v>21.0999995470047</v>
      </c>
      <c r="E393" s="151" t="s">
        <v>6660</v>
      </c>
      <c r="F393" s="114" t="str">
        <f t="shared" si="6"/>
        <v>Q3ZBK2</v>
      </c>
      <c r="G393" s="151" t="s">
        <v>6661</v>
      </c>
      <c r="H393" s="114" t="s">
        <v>6662</v>
      </c>
      <c r="I393" s="114" t="s">
        <v>8</v>
      </c>
      <c r="J393" s="114">
        <v>4</v>
      </c>
      <c r="K393" s="151" t="s">
        <v>6663</v>
      </c>
    </row>
    <row r="394" spans="1:11">
      <c r="A394" s="114" t="s">
        <v>6664</v>
      </c>
      <c r="B394" s="150">
        <v>6.74</v>
      </c>
      <c r="C394" s="150">
        <v>6.74</v>
      </c>
      <c r="D394" s="150">
        <v>4.2909998446703002</v>
      </c>
      <c r="E394" s="151" t="s">
        <v>6665</v>
      </c>
      <c r="F394" s="114" t="str">
        <f t="shared" si="6"/>
        <v>F1MX61</v>
      </c>
      <c r="G394" s="151" t="s">
        <v>1519</v>
      </c>
      <c r="H394" s="114" t="s">
        <v>138</v>
      </c>
      <c r="I394" s="114" t="s">
        <v>8</v>
      </c>
      <c r="J394" s="114">
        <v>4</v>
      </c>
      <c r="K394" s="151" t="s">
        <v>1108</v>
      </c>
    </row>
    <row r="395" spans="1:11">
      <c r="A395" s="114" t="s">
        <v>6666</v>
      </c>
      <c r="B395" s="150">
        <v>6.72</v>
      </c>
      <c r="C395" s="150">
        <v>6.72</v>
      </c>
      <c r="D395" s="150">
        <v>38.659998774528503</v>
      </c>
      <c r="E395" s="151" t="s">
        <v>6667</v>
      </c>
      <c r="F395" s="114" t="str">
        <f t="shared" si="6"/>
        <v>A6H769</v>
      </c>
      <c r="G395" s="151" t="s">
        <v>1338</v>
      </c>
      <c r="H395" s="114" t="s">
        <v>1340</v>
      </c>
      <c r="I395" s="114" t="s">
        <v>8</v>
      </c>
      <c r="J395" s="114">
        <v>6</v>
      </c>
      <c r="K395" s="151"/>
    </row>
    <row r="396" spans="1:11">
      <c r="A396" s="114" t="s">
        <v>6668</v>
      </c>
      <c r="B396" s="150">
        <v>6.68</v>
      </c>
      <c r="C396" s="150">
        <v>6.68</v>
      </c>
      <c r="D396" s="150">
        <v>4.4730000197887403</v>
      </c>
      <c r="E396" s="151" t="s">
        <v>6669</v>
      </c>
      <c r="F396" s="114" t="str">
        <f t="shared" si="6"/>
        <v>E1BMW2</v>
      </c>
      <c r="G396" s="151" t="s">
        <v>956</v>
      </c>
      <c r="H396" s="114" t="s">
        <v>1194</v>
      </c>
      <c r="I396" s="114" t="s">
        <v>8</v>
      </c>
      <c r="J396" s="114">
        <v>3</v>
      </c>
      <c r="K396" s="151" t="s">
        <v>6670</v>
      </c>
    </row>
    <row r="397" spans="1:11">
      <c r="A397" s="114" t="s">
        <v>6671</v>
      </c>
      <c r="B397" s="150">
        <v>6.66</v>
      </c>
      <c r="C397" s="150">
        <v>6.66</v>
      </c>
      <c r="D397" s="150">
        <v>13.7199997901917</v>
      </c>
      <c r="E397" s="151" t="s">
        <v>6672</v>
      </c>
      <c r="F397" s="114" t="str">
        <f t="shared" si="6"/>
        <v>Q3SWY2</v>
      </c>
      <c r="G397" s="151" t="s">
        <v>1429</v>
      </c>
      <c r="H397" s="114" t="s">
        <v>6673</v>
      </c>
      <c r="I397" s="114" t="s">
        <v>8</v>
      </c>
      <c r="J397" s="114">
        <v>5</v>
      </c>
      <c r="K397" s="151"/>
    </row>
    <row r="398" spans="1:11">
      <c r="A398" s="114" t="s">
        <v>6674</v>
      </c>
      <c r="B398" s="150">
        <v>6.64</v>
      </c>
      <c r="C398" s="150">
        <v>6.64</v>
      </c>
      <c r="D398" s="150">
        <v>12.0899997651577</v>
      </c>
      <c r="E398" s="151" t="s">
        <v>6675</v>
      </c>
      <c r="F398" s="114" t="str">
        <f t="shared" si="6"/>
        <v>Q2KIL5</v>
      </c>
      <c r="G398" s="151" t="s">
        <v>1552</v>
      </c>
      <c r="H398" s="114" t="s">
        <v>352</v>
      </c>
      <c r="I398" s="114" t="s">
        <v>8</v>
      </c>
      <c r="J398" s="114">
        <v>3</v>
      </c>
      <c r="K398" s="151"/>
    </row>
    <row r="399" spans="1:11">
      <c r="A399" s="114" t="s">
        <v>6676</v>
      </c>
      <c r="B399" s="150">
        <v>6.62</v>
      </c>
      <c r="C399" s="150">
        <v>6.62</v>
      </c>
      <c r="D399" s="150">
        <v>10.970000177621801</v>
      </c>
      <c r="E399" s="151" t="s">
        <v>6677</v>
      </c>
      <c r="F399" s="114" t="str">
        <f t="shared" si="6"/>
        <v>E1BMF2</v>
      </c>
      <c r="G399" s="151" t="s">
        <v>956</v>
      </c>
      <c r="H399" s="114" t="s">
        <v>6678</v>
      </c>
      <c r="I399" s="114" t="s">
        <v>8</v>
      </c>
      <c r="J399" s="114">
        <v>4</v>
      </c>
      <c r="K399" s="151" t="s">
        <v>1569</v>
      </c>
    </row>
    <row r="400" spans="1:11">
      <c r="A400" s="114" t="s">
        <v>6679</v>
      </c>
      <c r="B400" s="150">
        <v>6.53</v>
      </c>
      <c r="C400" s="150">
        <v>6.53</v>
      </c>
      <c r="D400" s="150">
        <v>40.909999608993502</v>
      </c>
      <c r="E400" s="151" t="s">
        <v>6680</v>
      </c>
      <c r="F400" s="114" t="str">
        <f t="shared" si="6"/>
        <v>Q76I81</v>
      </c>
      <c r="G400" s="151" t="s">
        <v>1501</v>
      </c>
      <c r="H400" s="114" t="s">
        <v>332</v>
      </c>
      <c r="I400" s="114" t="s">
        <v>8</v>
      </c>
      <c r="J400" s="114">
        <v>5</v>
      </c>
      <c r="K400" s="151"/>
    </row>
    <row r="401" spans="1:11">
      <c r="A401" s="114" t="s">
        <v>6681</v>
      </c>
      <c r="B401" s="150">
        <v>6.52</v>
      </c>
      <c r="C401" s="150">
        <v>6.52</v>
      </c>
      <c r="D401" s="150">
        <v>2.2609999403357501</v>
      </c>
      <c r="E401" s="151" t="s">
        <v>6682</v>
      </c>
      <c r="F401" s="114" t="str">
        <f t="shared" si="6"/>
        <v>Q28107</v>
      </c>
      <c r="G401" s="151" t="s">
        <v>1577</v>
      </c>
      <c r="H401" s="114" t="s">
        <v>6683</v>
      </c>
      <c r="I401" s="114" t="s">
        <v>8</v>
      </c>
      <c r="J401" s="114">
        <v>4</v>
      </c>
      <c r="K401" s="151"/>
    </row>
    <row r="402" spans="1:11">
      <c r="A402" s="114" t="s">
        <v>6684</v>
      </c>
      <c r="B402" s="150">
        <v>6.52</v>
      </c>
      <c r="C402" s="150">
        <v>6.52</v>
      </c>
      <c r="D402" s="150">
        <v>6.4549997448921204</v>
      </c>
      <c r="E402" s="151" t="s">
        <v>6685</v>
      </c>
      <c r="F402" s="114" t="str">
        <f t="shared" si="6"/>
        <v>E1BE98</v>
      </c>
      <c r="G402" s="151" t="s">
        <v>956</v>
      </c>
      <c r="H402" s="114" t="s">
        <v>6686</v>
      </c>
      <c r="I402" s="114" t="s">
        <v>8</v>
      </c>
      <c r="J402" s="114">
        <v>4</v>
      </c>
      <c r="K402" s="151" t="s">
        <v>1452</v>
      </c>
    </row>
    <row r="403" spans="1:11">
      <c r="A403" s="114" t="s">
        <v>6687</v>
      </c>
      <c r="B403" s="150">
        <v>6.51</v>
      </c>
      <c r="C403" s="150">
        <v>6.51</v>
      </c>
      <c r="D403" s="150">
        <v>16.1699995398521</v>
      </c>
      <c r="E403" s="151" t="s">
        <v>6688</v>
      </c>
      <c r="F403" s="114" t="str">
        <f t="shared" si="6"/>
        <v>Q9N285</v>
      </c>
      <c r="G403" s="151" t="s">
        <v>6689</v>
      </c>
      <c r="H403" s="114" t="s">
        <v>290</v>
      </c>
      <c r="I403" s="114" t="s">
        <v>8</v>
      </c>
      <c r="J403" s="114">
        <v>4</v>
      </c>
      <c r="K403" s="151"/>
    </row>
    <row r="404" spans="1:11">
      <c r="A404" s="114" t="s">
        <v>6690</v>
      </c>
      <c r="B404" s="150">
        <v>6.46</v>
      </c>
      <c r="C404" s="150">
        <v>6.46</v>
      </c>
      <c r="D404" s="150">
        <v>5.3950000554323196</v>
      </c>
      <c r="E404" s="151" t="s">
        <v>6691</v>
      </c>
      <c r="F404" s="114" t="str">
        <f t="shared" si="6"/>
        <v>E1B7B1</v>
      </c>
      <c r="G404" s="151" t="s">
        <v>956</v>
      </c>
      <c r="H404" s="114" t="s">
        <v>357</v>
      </c>
      <c r="I404" s="114" t="s">
        <v>8</v>
      </c>
      <c r="J404" s="114">
        <v>3</v>
      </c>
      <c r="K404" s="151" t="s">
        <v>1573</v>
      </c>
    </row>
    <row r="405" spans="1:11">
      <c r="A405" s="114" t="s">
        <v>6692</v>
      </c>
      <c r="B405" s="150">
        <v>6.44</v>
      </c>
      <c r="C405" s="150">
        <v>6.44</v>
      </c>
      <c r="D405" s="150">
        <v>24.160000681877101</v>
      </c>
      <c r="E405" s="151" t="s">
        <v>6693</v>
      </c>
      <c r="F405" s="114" t="str">
        <f t="shared" si="6"/>
        <v>P79132</v>
      </c>
      <c r="G405" s="151" t="s">
        <v>1567</v>
      </c>
      <c r="H405" s="114" t="s">
        <v>6694</v>
      </c>
      <c r="I405" s="114" t="s">
        <v>8</v>
      </c>
      <c r="J405" s="114">
        <v>3</v>
      </c>
      <c r="K405" s="151"/>
    </row>
    <row r="406" spans="1:11">
      <c r="A406" s="114" t="s">
        <v>6695</v>
      </c>
      <c r="B406" s="150">
        <v>6.4</v>
      </c>
      <c r="C406" s="150">
        <v>6.4</v>
      </c>
      <c r="D406" s="150">
        <v>4.7800000756978998</v>
      </c>
      <c r="E406" s="151" t="s">
        <v>6696</v>
      </c>
      <c r="F406" s="114" t="str">
        <f t="shared" si="6"/>
        <v>A5D7D9</v>
      </c>
      <c r="G406" s="151" t="s">
        <v>1451</v>
      </c>
      <c r="H406" s="114" t="s">
        <v>299</v>
      </c>
      <c r="I406" s="114" t="s">
        <v>8</v>
      </c>
      <c r="J406" s="114">
        <v>3</v>
      </c>
      <c r="K406" s="151"/>
    </row>
    <row r="407" spans="1:11">
      <c r="A407" s="114" t="s">
        <v>6697</v>
      </c>
      <c r="B407" s="150">
        <v>6.37</v>
      </c>
      <c r="C407" s="150">
        <v>6.37</v>
      </c>
      <c r="D407" s="150">
        <v>18.2600006461143</v>
      </c>
      <c r="E407" s="151" t="s">
        <v>6698</v>
      </c>
      <c r="F407" s="114" t="str">
        <f t="shared" si="6"/>
        <v>Q5E987</v>
      </c>
      <c r="G407" s="151" t="s">
        <v>1575</v>
      </c>
      <c r="H407" s="114" t="s">
        <v>361</v>
      </c>
      <c r="I407" s="114" t="s">
        <v>8</v>
      </c>
      <c r="J407" s="114">
        <v>3</v>
      </c>
      <c r="K407" s="151"/>
    </row>
    <row r="408" spans="1:11">
      <c r="A408" s="114" t="s">
        <v>6699</v>
      </c>
      <c r="B408" s="150">
        <v>6.32</v>
      </c>
      <c r="C408" s="150">
        <v>33.93</v>
      </c>
      <c r="D408" s="150">
        <v>51.999998092651403</v>
      </c>
      <c r="E408" s="151" t="s">
        <v>6700</v>
      </c>
      <c r="F408" s="114" t="str">
        <f t="shared" si="6"/>
        <v>F2Z4K0</v>
      </c>
      <c r="G408" s="151" t="s">
        <v>956</v>
      </c>
      <c r="H408" s="114" t="s">
        <v>6701</v>
      </c>
      <c r="I408" s="114" t="s">
        <v>8</v>
      </c>
      <c r="J408" s="114">
        <v>25</v>
      </c>
      <c r="K408" s="151" t="s">
        <v>1574</v>
      </c>
    </row>
    <row r="409" spans="1:11">
      <c r="A409" s="114" t="s">
        <v>6702</v>
      </c>
      <c r="B409" s="150">
        <v>6.28</v>
      </c>
      <c r="C409" s="150">
        <v>6.28</v>
      </c>
      <c r="D409" s="150">
        <v>23.8299995660782</v>
      </c>
      <c r="E409" s="151" t="s">
        <v>6703</v>
      </c>
      <c r="F409" s="114" t="str">
        <f t="shared" si="6"/>
        <v>P05631</v>
      </c>
      <c r="G409" s="151" t="s">
        <v>1385</v>
      </c>
      <c r="H409" s="114" t="s">
        <v>6704</v>
      </c>
      <c r="I409" s="114" t="s">
        <v>8</v>
      </c>
      <c r="J409" s="114">
        <v>4</v>
      </c>
      <c r="K409" s="151"/>
    </row>
    <row r="410" spans="1:11">
      <c r="A410" s="114" t="s">
        <v>6705</v>
      </c>
      <c r="B410" s="150">
        <v>6.26</v>
      </c>
      <c r="C410" s="150">
        <v>6.26</v>
      </c>
      <c r="D410" s="150">
        <v>7.9740002751350403</v>
      </c>
      <c r="E410" s="151" t="s">
        <v>6706</v>
      </c>
      <c r="F410" s="114" t="str">
        <f t="shared" si="6"/>
        <v>A6QQ11</v>
      </c>
      <c r="G410" s="151" t="s">
        <v>1518</v>
      </c>
      <c r="H410" s="114" t="s">
        <v>6707</v>
      </c>
      <c r="I410" s="114" t="s">
        <v>8</v>
      </c>
      <c r="J410" s="114">
        <v>3</v>
      </c>
      <c r="K410" s="151"/>
    </row>
    <row r="411" spans="1:11">
      <c r="A411" s="114" t="s">
        <v>6708</v>
      </c>
      <c r="B411" s="150">
        <v>6.26</v>
      </c>
      <c r="C411" s="150">
        <v>6.26</v>
      </c>
      <c r="D411" s="150">
        <v>17.1599999070168</v>
      </c>
      <c r="E411" s="151" t="s">
        <v>6709</v>
      </c>
      <c r="F411" s="114" t="str">
        <f t="shared" si="6"/>
        <v>Q5EAD6</v>
      </c>
      <c r="G411" s="151" t="s">
        <v>1302</v>
      </c>
      <c r="H411" s="114" t="s">
        <v>231</v>
      </c>
      <c r="I411" s="114" t="s">
        <v>8</v>
      </c>
      <c r="J411" s="114">
        <v>3</v>
      </c>
      <c r="K411" s="151"/>
    </row>
    <row r="412" spans="1:11">
      <c r="A412" s="114" t="s">
        <v>6710</v>
      </c>
      <c r="B412" s="150">
        <v>6.22</v>
      </c>
      <c r="C412" s="150">
        <v>6.22</v>
      </c>
      <c r="D412" s="150">
        <v>16.930000483989701</v>
      </c>
      <c r="E412" s="151" t="s">
        <v>6711</v>
      </c>
      <c r="F412" s="114" t="str">
        <f t="shared" si="6"/>
        <v>Q6Q137</v>
      </c>
      <c r="G412" s="151" t="s">
        <v>1553</v>
      </c>
      <c r="H412" s="114" t="s">
        <v>353</v>
      </c>
      <c r="I412" s="114" t="s">
        <v>8</v>
      </c>
      <c r="J412" s="114">
        <v>4</v>
      </c>
      <c r="K412" s="151"/>
    </row>
    <row r="413" spans="1:11">
      <c r="A413" s="114" t="s">
        <v>6712</v>
      </c>
      <c r="B413" s="150">
        <v>6.22</v>
      </c>
      <c r="C413" s="150">
        <v>6.22</v>
      </c>
      <c r="D413" s="150">
        <v>7.8100003302097303</v>
      </c>
      <c r="E413" s="151" t="s">
        <v>6713</v>
      </c>
      <c r="F413" s="114" t="str">
        <f t="shared" si="6"/>
        <v>A8E4P2</v>
      </c>
      <c r="G413" s="151" t="s">
        <v>1516</v>
      </c>
      <c r="H413" s="114" t="s">
        <v>334</v>
      </c>
      <c r="I413" s="114" t="s">
        <v>8</v>
      </c>
      <c r="J413" s="114">
        <v>4</v>
      </c>
      <c r="K413" s="151"/>
    </row>
    <row r="414" spans="1:11">
      <c r="A414" s="114" t="s">
        <v>6714</v>
      </c>
      <c r="B414" s="150">
        <v>6.2</v>
      </c>
      <c r="C414" s="150">
        <v>6.2</v>
      </c>
      <c r="D414" s="150">
        <v>9.4590000808239001</v>
      </c>
      <c r="E414" s="151" t="s">
        <v>6715</v>
      </c>
      <c r="F414" s="114" t="str">
        <f t="shared" si="6"/>
        <v>A6QR28</v>
      </c>
      <c r="G414" s="151" t="s">
        <v>1650</v>
      </c>
      <c r="H414" s="114" t="s">
        <v>399</v>
      </c>
      <c r="I414" s="114" t="s">
        <v>8</v>
      </c>
      <c r="J414" s="114">
        <v>3</v>
      </c>
      <c r="K414" s="151"/>
    </row>
    <row r="415" spans="1:11">
      <c r="A415" s="114" t="s">
        <v>6716</v>
      </c>
      <c r="B415" s="150">
        <v>6.18</v>
      </c>
      <c r="C415" s="150">
        <v>12</v>
      </c>
      <c r="D415" s="150">
        <v>23.180000483989701</v>
      </c>
      <c r="E415" s="151" t="s">
        <v>6717</v>
      </c>
      <c r="F415" s="114" t="str">
        <f t="shared" si="6"/>
        <v>Q3YJJ4</v>
      </c>
      <c r="G415" s="151" t="s">
        <v>2151</v>
      </c>
      <c r="H415" s="114" t="s">
        <v>6718</v>
      </c>
      <c r="I415" s="114" t="s">
        <v>8</v>
      </c>
      <c r="J415" s="114">
        <v>7</v>
      </c>
      <c r="K415" s="151"/>
    </row>
    <row r="416" spans="1:11">
      <c r="A416" s="114" t="s">
        <v>6719</v>
      </c>
      <c r="B416" s="150">
        <v>6.17</v>
      </c>
      <c r="C416" s="150">
        <v>6.18</v>
      </c>
      <c r="D416" s="150">
        <v>6.7069999873638197</v>
      </c>
      <c r="E416" s="151" t="s">
        <v>6720</v>
      </c>
      <c r="F416" s="114" t="str">
        <f t="shared" si="6"/>
        <v>Q0P5H1</v>
      </c>
      <c r="G416" s="151" t="s">
        <v>6721</v>
      </c>
      <c r="H416" s="114" t="s">
        <v>6722</v>
      </c>
      <c r="I416" s="114" t="s">
        <v>8</v>
      </c>
      <c r="J416" s="114">
        <v>3</v>
      </c>
      <c r="K416" s="151"/>
    </row>
    <row r="417" spans="1:11">
      <c r="A417" s="114" t="s">
        <v>6723</v>
      </c>
      <c r="B417" s="150">
        <v>6.17</v>
      </c>
      <c r="C417" s="150">
        <v>6.17</v>
      </c>
      <c r="D417" s="150">
        <v>40.869998931884801</v>
      </c>
      <c r="E417" s="151" t="s">
        <v>6724</v>
      </c>
      <c r="F417" s="114" t="str">
        <f t="shared" si="6"/>
        <v>Q3T0D5</v>
      </c>
      <c r="G417" s="151" t="s">
        <v>1588</v>
      </c>
      <c r="H417" s="114" t="s">
        <v>367</v>
      </c>
      <c r="I417" s="114" t="s">
        <v>8</v>
      </c>
      <c r="J417" s="114">
        <v>3</v>
      </c>
      <c r="K417" s="151"/>
    </row>
    <row r="418" spans="1:11">
      <c r="A418" s="114" t="s">
        <v>6725</v>
      </c>
      <c r="B418" s="150">
        <v>6.14</v>
      </c>
      <c r="C418" s="150">
        <v>6.18</v>
      </c>
      <c r="D418" s="150">
        <v>5.1630001515150097</v>
      </c>
      <c r="E418" s="151" t="s">
        <v>6726</v>
      </c>
      <c r="F418" s="114" t="str">
        <f t="shared" si="6"/>
        <v>A4FUY3</v>
      </c>
      <c r="G418" s="151" t="s">
        <v>6727</v>
      </c>
      <c r="H418" s="114" t="s">
        <v>6728</v>
      </c>
      <c r="I418" s="114" t="s">
        <v>8</v>
      </c>
      <c r="J418" s="114">
        <v>3</v>
      </c>
      <c r="K418" s="151"/>
    </row>
    <row r="419" spans="1:11">
      <c r="A419" s="114" t="s">
        <v>6729</v>
      </c>
      <c r="B419" s="150">
        <v>6.12</v>
      </c>
      <c r="C419" s="150">
        <v>6.12</v>
      </c>
      <c r="D419" s="150">
        <v>15.9500002861023</v>
      </c>
      <c r="E419" s="151" t="s">
        <v>6730</v>
      </c>
      <c r="F419" s="114" t="str">
        <f t="shared" si="6"/>
        <v>P79136</v>
      </c>
      <c r="G419" s="151" t="s">
        <v>1581</v>
      </c>
      <c r="H419" s="114" t="s">
        <v>364</v>
      </c>
      <c r="I419" s="114" t="s">
        <v>8</v>
      </c>
      <c r="J419" s="114">
        <v>3</v>
      </c>
      <c r="K419" s="151"/>
    </row>
    <row r="420" spans="1:11">
      <c r="A420" s="114" t="s">
        <v>6731</v>
      </c>
      <c r="B420" s="150">
        <v>6.11</v>
      </c>
      <c r="C420" s="150">
        <v>6.11</v>
      </c>
      <c r="D420" s="150">
        <v>5.7100001722574198</v>
      </c>
      <c r="E420" s="151" t="s">
        <v>6732</v>
      </c>
      <c r="F420" s="114" t="str">
        <f t="shared" si="6"/>
        <v>E1BJA2</v>
      </c>
      <c r="G420" s="151" t="s">
        <v>956</v>
      </c>
      <c r="H420" s="114" t="s">
        <v>246</v>
      </c>
      <c r="I420" s="114" t="s">
        <v>8</v>
      </c>
      <c r="J420" s="114">
        <v>3</v>
      </c>
      <c r="K420" s="151" t="s">
        <v>1349</v>
      </c>
    </row>
    <row r="421" spans="1:11">
      <c r="A421" s="114" t="s">
        <v>6733</v>
      </c>
      <c r="B421" s="150">
        <v>6.1</v>
      </c>
      <c r="C421" s="150">
        <v>6.1</v>
      </c>
      <c r="D421" s="150">
        <v>3.2519999891519502</v>
      </c>
      <c r="E421" s="151" t="s">
        <v>6734</v>
      </c>
      <c r="F421" s="114" t="str">
        <f t="shared" si="6"/>
        <v>E1BKX3</v>
      </c>
      <c r="G421" s="151" t="s">
        <v>956</v>
      </c>
      <c r="H421" s="114" t="s">
        <v>6735</v>
      </c>
      <c r="I421" s="114" t="s">
        <v>8</v>
      </c>
      <c r="J421" s="114">
        <v>3</v>
      </c>
      <c r="K421" s="151" t="s">
        <v>1026</v>
      </c>
    </row>
    <row r="422" spans="1:11">
      <c r="A422" s="114" t="s">
        <v>6736</v>
      </c>
      <c r="B422" s="150">
        <v>6.1</v>
      </c>
      <c r="C422" s="150">
        <v>6.1</v>
      </c>
      <c r="D422" s="150">
        <v>7.3030002415180197</v>
      </c>
      <c r="E422" s="151" t="s">
        <v>6737</v>
      </c>
      <c r="F422" s="114" t="str">
        <f t="shared" si="6"/>
        <v>Q2KJ46</v>
      </c>
      <c r="G422" s="151" t="s">
        <v>1590</v>
      </c>
      <c r="H422" s="114" t="s">
        <v>369</v>
      </c>
      <c r="I422" s="114" t="s">
        <v>8</v>
      </c>
      <c r="J422" s="114">
        <v>3</v>
      </c>
      <c r="K422" s="151"/>
    </row>
    <row r="423" spans="1:11">
      <c r="A423" s="114" t="s">
        <v>6738</v>
      </c>
      <c r="B423" s="150">
        <v>6.07</v>
      </c>
      <c r="C423" s="150">
        <v>6.07</v>
      </c>
      <c r="D423" s="150">
        <v>17.229999601841001</v>
      </c>
      <c r="E423" s="151" t="s">
        <v>6739</v>
      </c>
      <c r="F423" s="114" t="str">
        <f t="shared" si="6"/>
        <v>P00125</v>
      </c>
      <c r="G423" s="151" t="s">
        <v>1217</v>
      </c>
      <c r="H423" s="114" t="s">
        <v>6740</v>
      </c>
      <c r="I423" s="114" t="s">
        <v>8</v>
      </c>
      <c r="J423" s="114">
        <v>4</v>
      </c>
      <c r="K423" s="151"/>
    </row>
    <row r="424" spans="1:11">
      <c r="A424" s="114" t="s">
        <v>6741</v>
      </c>
      <c r="B424" s="150">
        <v>6.07</v>
      </c>
      <c r="C424" s="150">
        <v>6.07</v>
      </c>
      <c r="D424" s="150">
        <v>6.5150000154972103</v>
      </c>
      <c r="E424" s="151" t="s">
        <v>6742</v>
      </c>
      <c r="F424" s="114" t="str">
        <f t="shared" si="6"/>
        <v>F1MJI7</v>
      </c>
      <c r="G424" s="151" t="s">
        <v>1519</v>
      </c>
      <c r="H424" s="114" t="s">
        <v>6743</v>
      </c>
      <c r="I424" s="114" t="s">
        <v>8</v>
      </c>
      <c r="J424" s="114">
        <v>3</v>
      </c>
      <c r="K424" s="151" t="s">
        <v>1317</v>
      </c>
    </row>
    <row r="425" spans="1:11">
      <c r="A425" s="114" t="s">
        <v>6744</v>
      </c>
      <c r="B425" s="150">
        <v>6.07</v>
      </c>
      <c r="C425" s="150">
        <v>6.07</v>
      </c>
      <c r="D425" s="150">
        <v>25.9299993515015</v>
      </c>
      <c r="E425" s="151" t="s">
        <v>6745</v>
      </c>
      <c r="F425" s="114" t="str">
        <f t="shared" si="6"/>
        <v>A5PK63</v>
      </c>
      <c r="G425" s="151" t="s">
        <v>6746</v>
      </c>
      <c r="H425" s="114" t="s">
        <v>252</v>
      </c>
      <c r="I425" s="114" t="s">
        <v>8</v>
      </c>
      <c r="J425" s="114">
        <v>3</v>
      </c>
      <c r="K425" s="151"/>
    </row>
    <row r="426" spans="1:11">
      <c r="A426" s="114" t="s">
        <v>6747</v>
      </c>
      <c r="B426" s="150">
        <v>6.05</v>
      </c>
      <c r="C426" s="150">
        <v>18.7</v>
      </c>
      <c r="D426" s="150">
        <v>17.229999601841001</v>
      </c>
      <c r="E426" s="151" t="s">
        <v>6748</v>
      </c>
      <c r="F426" s="114" t="str">
        <f t="shared" si="6"/>
        <v>A7E307</v>
      </c>
      <c r="G426" s="151" t="s">
        <v>1437</v>
      </c>
      <c r="H426" s="114" t="s">
        <v>295</v>
      </c>
      <c r="I426" s="114" t="s">
        <v>8</v>
      </c>
      <c r="J426" s="114">
        <v>10</v>
      </c>
      <c r="K426" s="151"/>
    </row>
    <row r="427" spans="1:11">
      <c r="A427" s="114" t="s">
        <v>6749</v>
      </c>
      <c r="B427" s="150">
        <v>6.04</v>
      </c>
      <c r="C427" s="150">
        <v>6.04</v>
      </c>
      <c r="D427" s="150">
        <v>2.9389999806881</v>
      </c>
      <c r="E427" s="151" t="s">
        <v>6750</v>
      </c>
      <c r="F427" s="114" t="str">
        <f t="shared" si="6"/>
        <v>E1B9R3</v>
      </c>
      <c r="G427" s="151" t="s">
        <v>956</v>
      </c>
      <c r="H427" s="114" t="s">
        <v>374</v>
      </c>
      <c r="I427" s="114" t="s">
        <v>8</v>
      </c>
      <c r="J427" s="114">
        <v>3</v>
      </c>
      <c r="K427" s="151" t="s">
        <v>1606</v>
      </c>
    </row>
    <row r="428" spans="1:11">
      <c r="A428" s="114" t="s">
        <v>6751</v>
      </c>
      <c r="B428" s="150">
        <v>6.04</v>
      </c>
      <c r="C428" s="150">
        <v>6.04</v>
      </c>
      <c r="D428" s="150">
        <v>15.6599998474121</v>
      </c>
      <c r="E428" s="151" t="s">
        <v>6752</v>
      </c>
      <c r="F428" s="114" t="str">
        <f t="shared" si="6"/>
        <v>Q5E995</v>
      </c>
      <c r="G428" s="151" t="s">
        <v>1442</v>
      </c>
      <c r="H428" s="114" t="s">
        <v>6753</v>
      </c>
      <c r="I428" s="114" t="s">
        <v>8</v>
      </c>
      <c r="J428" s="114">
        <v>3</v>
      </c>
      <c r="K428" s="151"/>
    </row>
    <row r="429" spans="1:11">
      <c r="A429" s="114" t="s">
        <v>6754</v>
      </c>
      <c r="B429" s="150">
        <v>6.04</v>
      </c>
      <c r="C429" s="150">
        <v>6.04</v>
      </c>
      <c r="D429" s="150">
        <v>18.230000138282801</v>
      </c>
      <c r="E429" s="151" t="s">
        <v>6755</v>
      </c>
      <c r="F429" s="114" t="str">
        <f t="shared" si="6"/>
        <v>Q9TU25</v>
      </c>
      <c r="G429" s="151" t="s">
        <v>1603</v>
      </c>
      <c r="H429" s="114" t="s">
        <v>6756</v>
      </c>
      <c r="I429" s="114" t="s">
        <v>8</v>
      </c>
      <c r="J429" s="114">
        <v>3</v>
      </c>
      <c r="K429" s="151"/>
    </row>
    <row r="430" spans="1:11">
      <c r="A430" s="114" t="s">
        <v>6757</v>
      </c>
      <c r="B430" s="150">
        <v>6.03</v>
      </c>
      <c r="C430" s="150">
        <v>10.64</v>
      </c>
      <c r="D430" s="150">
        <v>16.249999403953598</v>
      </c>
      <c r="E430" s="151" t="s">
        <v>6758</v>
      </c>
      <c r="F430" s="114" t="str">
        <f t="shared" si="6"/>
        <v>P09867</v>
      </c>
      <c r="G430" s="151" t="s">
        <v>1151</v>
      </c>
      <c r="H430" s="114" t="s">
        <v>6759</v>
      </c>
      <c r="I430" s="114" t="s">
        <v>8</v>
      </c>
      <c r="J430" s="114">
        <v>5</v>
      </c>
      <c r="K430" s="151"/>
    </row>
    <row r="431" spans="1:11">
      <c r="A431" s="114" t="s">
        <v>6760</v>
      </c>
      <c r="B431" s="150">
        <v>6.02</v>
      </c>
      <c r="C431" s="150">
        <v>6.07</v>
      </c>
      <c r="D431" s="150">
        <v>4.1359998285770398</v>
      </c>
      <c r="E431" s="151" t="s">
        <v>6761</v>
      </c>
      <c r="F431" s="114" t="str">
        <f t="shared" si="6"/>
        <v>A5D7G6</v>
      </c>
      <c r="G431" s="151" t="s">
        <v>1469</v>
      </c>
      <c r="H431" s="114" t="s">
        <v>308</v>
      </c>
      <c r="I431" s="114" t="s">
        <v>8</v>
      </c>
      <c r="J431" s="114">
        <v>3</v>
      </c>
      <c r="K431" s="151"/>
    </row>
    <row r="432" spans="1:11">
      <c r="A432" s="114" t="s">
        <v>6762</v>
      </c>
      <c r="B432" s="150">
        <v>6.02</v>
      </c>
      <c r="C432" s="150">
        <v>6.02</v>
      </c>
      <c r="D432" s="150">
        <v>5.2179999649524698</v>
      </c>
      <c r="E432" s="151" t="s">
        <v>6763</v>
      </c>
      <c r="F432" s="114" t="str">
        <f t="shared" si="6"/>
        <v>F1MJU4</v>
      </c>
      <c r="G432" s="151" t="s">
        <v>956</v>
      </c>
      <c r="H432" s="114" t="s">
        <v>6764</v>
      </c>
      <c r="I432" s="114" t="s">
        <v>8</v>
      </c>
      <c r="J432" s="114">
        <v>3</v>
      </c>
      <c r="K432" s="151" t="s">
        <v>6765</v>
      </c>
    </row>
    <row r="433" spans="1:11">
      <c r="A433" s="114" t="s">
        <v>6766</v>
      </c>
      <c r="B433" s="150">
        <v>6.02</v>
      </c>
      <c r="C433" s="150">
        <v>6.02</v>
      </c>
      <c r="D433" s="150">
        <v>12.0399996638298</v>
      </c>
      <c r="E433" s="151" t="s">
        <v>6767</v>
      </c>
      <c r="F433" s="114" t="str">
        <f t="shared" si="6"/>
        <v>A5D7N8</v>
      </c>
      <c r="G433" s="151" t="s">
        <v>6768</v>
      </c>
      <c r="H433" s="114" t="s">
        <v>6769</v>
      </c>
      <c r="I433" s="114" t="s">
        <v>8</v>
      </c>
      <c r="J433" s="114">
        <v>3</v>
      </c>
      <c r="K433" s="151"/>
    </row>
    <row r="434" spans="1:11">
      <c r="A434" s="114" t="s">
        <v>6770</v>
      </c>
      <c r="B434" s="150">
        <v>6.02</v>
      </c>
      <c r="C434" s="150">
        <v>6.02</v>
      </c>
      <c r="D434" s="150">
        <v>20.399999618530298</v>
      </c>
      <c r="E434" s="151" t="s">
        <v>6771</v>
      </c>
      <c r="F434" s="114" t="str">
        <f t="shared" si="6"/>
        <v>C3V9V7</v>
      </c>
      <c r="G434" s="151" t="s">
        <v>1471</v>
      </c>
      <c r="H434" s="114" t="s">
        <v>6772</v>
      </c>
      <c r="I434" s="114" t="s">
        <v>8</v>
      </c>
      <c r="J434" s="114">
        <v>5</v>
      </c>
      <c r="K434" s="151"/>
    </row>
    <row r="435" spans="1:11">
      <c r="A435" s="114" t="s">
        <v>6773</v>
      </c>
      <c r="B435" s="150">
        <v>6.01</v>
      </c>
      <c r="C435" s="150">
        <v>6.01</v>
      </c>
      <c r="D435" s="150">
        <v>6.0079999268054998</v>
      </c>
      <c r="E435" s="151" t="s">
        <v>6774</v>
      </c>
      <c r="F435" s="114" t="str">
        <f t="shared" si="6"/>
        <v>E1BJG5</v>
      </c>
      <c r="G435" s="151" t="s">
        <v>956</v>
      </c>
      <c r="H435" s="114" t="s">
        <v>6775</v>
      </c>
      <c r="I435" s="114" t="s">
        <v>8</v>
      </c>
      <c r="J435" s="114">
        <v>3</v>
      </c>
      <c r="K435" s="151"/>
    </row>
    <row r="436" spans="1:11">
      <c r="A436" s="114" t="s">
        <v>6776</v>
      </c>
      <c r="B436" s="150">
        <v>6.01</v>
      </c>
      <c r="C436" s="150">
        <v>6.01</v>
      </c>
      <c r="D436" s="150">
        <v>7.4749998748302504</v>
      </c>
      <c r="E436" s="151" t="s">
        <v>6777</v>
      </c>
      <c r="F436" s="114" t="str">
        <f t="shared" si="6"/>
        <v>A6QQT5</v>
      </c>
      <c r="G436" s="151" t="s">
        <v>1477</v>
      </c>
      <c r="H436" s="114" t="s">
        <v>313</v>
      </c>
      <c r="I436" s="114" t="s">
        <v>8</v>
      </c>
      <c r="J436" s="114">
        <v>3</v>
      </c>
      <c r="K436" s="151"/>
    </row>
    <row r="437" spans="1:11">
      <c r="A437" s="114" t="s">
        <v>6778</v>
      </c>
      <c r="B437" s="150">
        <v>6.01</v>
      </c>
      <c r="C437" s="150">
        <v>6.01</v>
      </c>
      <c r="D437" s="150">
        <v>9.1109998524188995</v>
      </c>
      <c r="E437" s="151" t="s">
        <v>6779</v>
      </c>
      <c r="F437" s="114" t="str">
        <f t="shared" si="6"/>
        <v>Q92176</v>
      </c>
      <c r="G437" s="151" t="s">
        <v>1614</v>
      </c>
      <c r="H437" s="114" t="s">
        <v>6780</v>
      </c>
      <c r="I437" s="114" t="s">
        <v>8</v>
      </c>
      <c r="J437" s="114">
        <v>3</v>
      </c>
      <c r="K437" s="151"/>
    </row>
    <row r="438" spans="1:11">
      <c r="A438" s="114" t="s">
        <v>6781</v>
      </c>
      <c r="B438" s="150">
        <v>6</v>
      </c>
      <c r="C438" s="150">
        <v>8.01</v>
      </c>
      <c r="D438" s="150">
        <v>23.319999873638199</v>
      </c>
      <c r="E438" s="151" t="s">
        <v>6782</v>
      </c>
      <c r="F438" s="114" t="str">
        <f t="shared" si="6"/>
        <v>Q9MZ13</v>
      </c>
      <c r="G438" s="151" t="s">
        <v>1597</v>
      </c>
      <c r="H438" s="114" t="s">
        <v>371</v>
      </c>
      <c r="I438" s="114" t="s">
        <v>8</v>
      </c>
      <c r="J438" s="114">
        <v>5</v>
      </c>
      <c r="K438" s="151"/>
    </row>
    <row r="439" spans="1:11">
      <c r="A439" s="114" t="s">
        <v>6783</v>
      </c>
      <c r="B439" s="150">
        <v>6</v>
      </c>
      <c r="C439" s="150">
        <v>6</v>
      </c>
      <c r="D439" s="150">
        <v>11.959999799728401</v>
      </c>
      <c r="E439" s="151" t="s">
        <v>6784</v>
      </c>
      <c r="F439" s="114" t="str">
        <f t="shared" si="6"/>
        <v>B0JYK4</v>
      </c>
      <c r="G439" s="151" t="s">
        <v>1622</v>
      </c>
      <c r="H439" s="114" t="s">
        <v>6785</v>
      </c>
      <c r="I439" s="114" t="s">
        <v>8</v>
      </c>
      <c r="J439" s="114">
        <v>3</v>
      </c>
      <c r="K439" s="151"/>
    </row>
    <row r="440" spans="1:11">
      <c r="A440" s="114" t="s">
        <v>6786</v>
      </c>
      <c r="B440" s="150">
        <v>6</v>
      </c>
      <c r="C440" s="150">
        <v>6</v>
      </c>
      <c r="D440" s="150">
        <v>2.2350000217556998</v>
      </c>
      <c r="E440" s="151" t="s">
        <v>6787</v>
      </c>
      <c r="F440" s="114" t="str">
        <f t="shared" si="6"/>
        <v>E1BFA8</v>
      </c>
      <c r="G440" s="151" t="s">
        <v>956</v>
      </c>
      <c r="H440" s="114" t="s">
        <v>6788</v>
      </c>
      <c r="I440" s="114" t="s">
        <v>8</v>
      </c>
      <c r="J440" s="114">
        <v>3</v>
      </c>
      <c r="K440" s="151" t="s">
        <v>1481</v>
      </c>
    </row>
    <row r="441" spans="1:11">
      <c r="A441" s="114" t="s">
        <v>6789</v>
      </c>
      <c r="B441" s="150">
        <v>6</v>
      </c>
      <c r="C441" s="150">
        <v>6</v>
      </c>
      <c r="D441" s="150">
        <v>6.5559998154640198</v>
      </c>
      <c r="E441" s="151" t="s">
        <v>6790</v>
      </c>
      <c r="F441" s="114" t="str">
        <f t="shared" si="6"/>
        <v>Q59HJ6</v>
      </c>
      <c r="G441" s="151" t="s">
        <v>1462</v>
      </c>
      <c r="H441" s="114" t="s">
        <v>304</v>
      </c>
      <c r="I441" s="114" t="s">
        <v>8</v>
      </c>
      <c r="J441" s="114">
        <v>3</v>
      </c>
      <c r="K441" s="151"/>
    </row>
    <row r="442" spans="1:11">
      <c r="A442" s="114" t="s">
        <v>6791</v>
      </c>
      <c r="B442" s="150">
        <v>6</v>
      </c>
      <c r="C442" s="150">
        <v>6</v>
      </c>
      <c r="D442" s="150">
        <v>12.630000710487399</v>
      </c>
      <c r="E442" s="151" t="s">
        <v>6792</v>
      </c>
      <c r="F442" s="114" t="str">
        <f t="shared" si="6"/>
        <v>Q3ZC44</v>
      </c>
      <c r="G442" s="151" t="s">
        <v>6793</v>
      </c>
      <c r="H442" s="114" t="s">
        <v>6794</v>
      </c>
      <c r="I442" s="114" t="s">
        <v>8</v>
      </c>
      <c r="J442" s="114">
        <v>3</v>
      </c>
      <c r="K442" s="151"/>
    </row>
    <row r="443" spans="1:11">
      <c r="A443" s="114" t="s">
        <v>6795</v>
      </c>
      <c r="B443" s="150">
        <v>6</v>
      </c>
      <c r="C443" s="150">
        <v>6</v>
      </c>
      <c r="D443" s="150">
        <v>14.480000734329201</v>
      </c>
      <c r="E443" s="151" t="s">
        <v>6796</v>
      </c>
      <c r="F443" s="114" t="str">
        <f t="shared" si="6"/>
        <v>P41563</v>
      </c>
      <c r="G443" s="151" t="s">
        <v>1465</v>
      </c>
      <c r="H443" s="114" t="s">
        <v>305</v>
      </c>
      <c r="I443" s="114" t="s">
        <v>8</v>
      </c>
      <c r="J443" s="114">
        <v>3</v>
      </c>
      <c r="K443" s="151"/>
    </row>
    <row r="444" spans="1:11">
      <c r="A444" s="114" t="s">
        <v>6797</v>
      </c>
      <c r="B444" s="150">
        <v>6</v>
      </c>
      <c r="C444" s="150">
        <v>6</v>
      </c>
      <c r="D444" s="150">
        <v>25</v>
      </c>
      <c r="E444" s="151" t="s">
        <v>6798</v>
      </c>
      <c r="F444" s="114" t="str">
        <f t="shared" si="6"/>
        <v>Q2TBX5</v>
      </c>
      <c r="G444" s="151" t="s">
        <v>1584</v>
      </c>
      <c r="H444" s="114" t="s">
        <v>6799</v>
      </c>
      <c r="I444" s="114" t="s">
        <v>8</v>
      </c>
      <c r="J444" s="114">
        <v>3</v>
      </c>
      <c r="K444" s="151"/>
    </row>
    <row r="445" spans="1:11">
      <c r="A445" s="114" t="s">
        <v>6800</v>
      </c>
      <c r="B445" s="150">
        <v>6</v>
      </c>
      <c r="C445" s="150">
        <v>6</v>
      </c>
      <c r="D445" s="150">
        <v>7.9580001533031499</v>
      </c>
      <c r="E445" s="151" t="s">
        <v>6801</v>
      </c>
      <c r="F445" s="114" t="str">
        <f t="shared" si="6"/>
        <v>Q58DK4</v>
      </c>
      <c r="G445" s="151" t="s">
        <v>1638</v>
      </c>
      <c r="H445" s="114" t="s">
        <v>6802</v>
      </c>
      <c r="I445" s="114" t="s">
        <v>8</v>
      </c>
      <c r="J445" s="114">
        <v>3</v>
      </c>
      <c r="K445" s="151"/>
    </row>
    <row r="446" spans="1:11">
      <c r="A446" s="114" t="s">
        <v>6803</v>
      </c>
      <c r="B446" s="150">
        <v>6</v>
      </c>
      <c r="C446" s="150">
        <v>6</v>
      </c>
      <c r="D446" s="150">
        <v>27.4100005626678</v>
      </c>
      <c r="E446" s="151" t="s">
        <v>6804</v>
      </c>
      <c r="F446" s="114" t="str">
        <f t="shared" si="6"/>
        <v>Q3SZQ6</v>
      </c>
      <c r="G446" s="151" t="s">
        <v>1643</v>
      </c>
      <c r="H446" s="114" t="s">
        <v>394</v>
      </c>
      <c r="I446" s="114" t="s">
        <v>8</v>
      </c>
      <c r="J446" s="114">
        <v>3</v>
      </c>
      <c r="K446" s="151"/>
    </row>
    <row r="447" spans="1:11">
      <c r="A447" s="114" t="s">
        <v>6805</v>
      </c>
      <c r="B447" s="150">
        <v>6</v>
      </c>
      <c r="C447" s="150">
        <v>6</v>
      </c>
      <c r="D447" s="150">
        <v>17.630000412464099</v>
      </c>
      <c r="E447" s="151" t="s">
        <v>6806</v>
      </c>
      <c r="F447" s="114" t="str">
        <f t="shared" si="6"/>
        <v>Q0II59</v>
      </c>
      <c r="G447" s="151" t="s">
        <v>6807</v>
      </c>
      <c r="H447" s="114" t="s">
        <v>1645</v>
      </c>
      <c r="I447" s="114" t="s">
        <v>8</v>
      </c>
      <c r="J447" s="114">
        <v>3</v>
      </c>
      <c r="K447" s="151"/>
    </row>
    <row r="448" spans="1:11">
      <c r="A448" s="114" t="s">
        <v>6808</v>
      </c>
      <c r="B448" s="150">
        <v>6</v>
      </c>
      <c r="C448" s="150">
        <v>6</v>
      </c>
      <c r="D448" s="150">
        <v>19.599999487400101</v>
      </c>
      <c r="E448" s="151" t="s">
        <v>6809</v>
      </c>
      <c r="F448" s="114" t="str">
        <f t="shared" si="6"/>
        <v>Q9BGI3</v>
      </c>
      <c r="G448" s="151" t="s">
        <v>1627</v>
      </c>
      <c r="H448" s="114" t="s">
        <v>387</v>
      </c>
      <c r="I448" s="114" t="s">
        <v>8</v>
      </c>
      <c r="J448" s="114">
        <v>3</v>
      </c>
      <c r="K448" s="151"/>
    </row>
    <row r="449" spans="1:11">
      <c r="A449" s="114" t="s">
        <v>6810</v>
      </c>
      <c r="B449" s="150">
        <v>6</v>
      </c>
      <c r="C449" s="150">
        <v>6</v>
      </c>
      <c r="D449" s="150">
        <v>28.319999575614901</v>
      </c>
      <c r="E449" s="151" t="s">
        <v>6811</v>
      </c>
      <c r="F449" s="114" t="str">
        <f t="shared" si="6"/>
        <v>Q5E9C2</v>
      </c>
      <c r="G449" s="151" t="s">
        <v>1626</v>
      </c>
      <c r="H449" s="114" t="s">
        <v>6812</v>
      </c>
      <c r="I449" s="114" t="s">
        <v>8</v>
      </c>
      <c r="J449" s="114">
        <v>4</v>
      </c>
      <c r="K449" s="151"/>
    </row>
    <row r="450" spans="1:11">
      <c r="A450" s="114" t="s">
        <v>6813</v>
      </c>
      <c r="B450" s="150">
        <v>6</v>
      </c>
      <c r="C450" s="150">
        <v>6</v>
      </c>
      <c r="D450" s="150">
        <v>15.420000255107899</v>
      </c>
      <c r="E450" s="151" t="s">
        <v>6814</v>
      </c>
      <c r="F450" s="114" t="str">
        <f t="shared" ref="F450:F513" si="7">MID(E450,4,6)</f>
        <v>Q3T0U2</v>
      </c>
      <c r="G450" s="151" t="s">
        <v>1487</v>
      </c>
      <c r="H450" s="114" t="s">
        <v>322</v>
      </c>
      <c r="I450" s="114" t="s">
        <v>8</v>
      </c>
      <c r="J450" s="114">
        <v>3</v>
      </c>
      <c r="K450" s="151"/>
    </row>
    <row r="451" spans="1:11">
      <c r="A451" s="114" t="s">
        <v>6815</v>
      </c>
      <c r="B451" s="150">
        <v>6</v>
      </c>
      <c r="C451" s="150">
        <v>6</v>
      </c>
      <c r="D451" s="150">
        <v>22.7300003170967</v>
      </c>
      <c r="E451" s="151" t="s">
        <v>6816</v>
      </c>
      <c r="F451" s="114" t="str">
        <f t="shared" si="7"/>
        <v>Q3T0T7</v>
      </c>
      <c r="G451" s="151" t="s">
        <v>6817</v>
      </c>
      <c r="H451" s="114" t="s">
        <v>388</v>
      </c>
      <c r="I451" s="114" t="s">
        <v>8</v>
      </c>
      <c r="J451" s="114">
        <v>3</v>
      </c>
      <c r="K451" s="151"/>
    </row>
    <row r="452" spans="1:11">
      <c r="A452" s="114" t="s">
        <v>6818</v>
      </c>
      <c r="B452" s="150">
        <v>6</v>
      </c>
      <c r="C452" s="150">
        <v>6</v>
      </c>
      <c r="D452" s="150">
        <v>7.7189996838569597</v>
      </c>
      <c r="E452" s="151" t="s">
        <v>6819</v>
      </c>
      <c r="F452" s="114" t="str">
        <f t="shared" si="7"/>
        <v>Q2HJ89</v>
      </c>
      <c r="G452" s="151" t="s">
        <v>1634</v>
      </c>
      <c r="H452" s="114" t="s">
        <v>6820</v>
      </c>
      <c r="I452" s="114" t="s">
        <v>8</v>
      </c>
      <c r="J452" s="114">
        <v>3</v>
      </c>
      <c r="K452" s="151"/>
    </row>
    <row r="453" spans="1:11">
      <c r="A453" s="114" t="s">
        <v>6821</v>
      </c>
      <c r="B453" s="150">
        <v>6</v>
      </c>
      <c r="C453" s="150">
        <v>6</v>
      </c>
      <c r="D453" s="150">
        <v>49.000000953674302</v>
      </c>
      <c r="E453" s="151" t="s">
        <v>6822</v>
      </c>
      <c r="F453" s="114" t="str">
        <f t="shared" si="7"/>
        <v>P81644</v>
      </c>
      <c r="G453" s="151" t="s">
        <v>1646</v>
      </c>
      <c r="H453" s="114" t="s">
        <v>395</v>
      </c>
      <c r="I453" s="114" t="s">
        <v>8</v>
      </c>
      <c r="J453" s="114">
        <v>4</v>
      </c>
      <c r="K453" s="151"/>
    </row>
    <row r="454" spans="1:11">
      <c r="A454" s="114" t="s">
        <v>6823</v>
      </c>
      <c r="B454" s="150">
        <v>5.95</v>
      </c>
      <c r="C454" s="150">
        <v>5.95</v>
      </c>
      <c r="D454" s="150">
        <v>1.1570000089704999</v>
      </c>
      <c r="E454" s="151" t="s">
        <v>6824</v>
      </c>
      <c r="F454" s="114" t="str">
        <f t="shared" si="7"/>
        <v>E1BHT5</v>
      </c>
      <c r="G454" s="151" t="s">
        <v>956</v>
      </c>
      <c r="H454" s="114" t="s">
        <v>6825</v>
      </c>
      <c r="I454" s="114" t="s">
        <v>8</v>
      </c>
      <c r="J454" s="114">
        <v>3</v>
      </c>
      <c r="K454" s="151" t="s">
        <v>1742</v>
      </c>
    </row>
    <row r="455" spans="1:11">
      <c r="A455" s="114" t="s">
        <v>6826</v>
      </c>
      <c r="B455" s="150">
        <v>5.94</v>
      </c>
      <c r="C455" s="150">
        <v>16.579999999999998</v>
      </c>
      <c r="D455" s="150">
        <v>32.890000939369202</v>
      </c>
      <c r="E455" s="151" t="s">
        <v>6827</v>
      </c>
      <c r="F455" s="114" t="str">
        <f t="shared" si="7"/>
        <v>P02722</v>
      </c>
      <c r="G455" s="151" t="s">
        <v>6828</v>
      </c>
      <c r="H455" s="114" t="s">
        <v>6829</v>
      </c>
      <c r="I455" s="114" t="s">
        <v>8</v>
      </c>
      <c r="J455" s="114">
        <v>9</v>
      </c>
      <c r="K455" s="151"/>
    </row>
    <row r="456" spans="1:11">
      <c r="A456" s="114" t="s">
        <v>6830</v>
      </c>
      <c r="B456" s="150">
        <v>5.92</v>
      </c>
      <c r="C456" s="150">
        <v>5.92</v>
      </c>
      <c r="D456" s="150">
        <v>9.5080003142356908</v>
      </c>
      <c r="E456" s="151" t="s">
        <v>6831</v>
      </c>
      <c r="F456" s="114" t="str">
        <f t="shared" si="7"/>
        <v>Q0V8F1</v>
      </c>
      <c r="G456" s="151" t="s">
        <v>6832</v>
      </c>
      <c r="H456" s="114" t="s">
        <v>329</v>
      </c>
      <c r="I456" s="114" t="s">
        <v>8</v>
      </c>
      <c r="J456" s="114">
        <v>4</v>
      </c>
      <c r="K456" s="151"/>
    </row>
    <row r="457" spans="1:11">
      <c r="A457" s="114" t="s">
        <v>6833</v>
      </c>
      <c r="B457" s="150">
        <v>5.84</v>
      </c>
      <c r="C457" s="150">
        <v>5.84</v>
      </c>
      <c r="D457" s="150">
        <v>1.7349999397993101</v>
      </c>
      <c r="E457" s="151" t="s">
        <v>6834</v>
      </c>
      <c r="F457" s="114" t="str">
        <f t="shared" si="7"/>
        <v>F1MVC0</v>
      </c>
      <c r="G457" s="151" t="s">
        <v>1519</v>
      </c>
      <c r="H457" s="114" t="s">
        <v>6835</v>
      </c>
      <c r="I457" s="114" t="s">
        <v>8</v>
      </c>
      <c r="J457" s="114">
        <v>3</v>
      </c>
      <c r="K457" s="151" t="s">
        <v>1601</v>
      </c>
    </row>
    <row r="458" spans="1:11">
      <c r="A458" s="114" t="s">
        <v>6836</v>
      </c>
      <c r="B458" s="150">
        <v>5.82</v>
      </c>
      <c r="C458" s="150">
        <v>5.82</v>
      </c>
      <c r="D458" s="150">
        <v>22.400000691413901</v>
      </c>
      <c r="E458" s="151" t="s">
        <v>6837</v>
      </c>
      <c r="F458" s="114" t="str">
        <f t="shared" si="7"/>
        <v>Q56JX5</v>
      </c>
      <c r="G458" s="151" t="s">
        <v>1493</v>
      </c>
      <c r="H458" s="114" t="s">
        <v>325</v>
      </c>
      <c r="I458" s="114" t="s">
        <v>8</v>
      </c>
      <c r="J458" s="114">
        <v>3</v>
      </c>
      <c r="K458" s="151"/>
    </row>
    <row r="459" spans="1:11">
      <c r="A459" s="114" t="s">
        <v>6838</v>
      </c>
      <c r="B459" s="150">
        <v>5.72</v>
      </c>
      <c r="C459" s="150">
        <v>5.72</v>
      </c>
      <c r="D459" s="150">
        <v>3.2510001212358501</v>
      </c>
      <c r="E459" s="151" t="s">
        <v>6839</v>
      </c>
      <c r="F459" s="114" t="str">
        <f t="shared" si="7"/>
        <v>Q2UVX4</v>
      </c>
      <c r="G459" s="151" t="s">
        <v>1680</v>
      </c>
      <c r="H459" s="114" t="s">
        <v>6840</v>
      </c>
      <c r="I459" s="114" t="s">
        <v>8</v>
      </c>
      <c r="J459" s="114">
        <v>3</v>
      </c>
      <c r="K459" s="151"/>
    </row>
    <row r="460" spans="1:11">
      <c r="A460" s="114" t="s">
        <v>6841</v>
      </c>
      <c r="B460" s="150">
        <v>5.68</v>
      </c>
      <c r="C460" s="150">
        <v>5.68</v>
      </c>
      <c r="D460" s="150">
        <v>22.110000252723701</v>
      </c>
      <c r="E460" s="151" t="s">
        <v>6842</v>
      </c>
      <c r="F460" s="114" t="str">
        <f t="shared" si="7"/>
        <v>Q5E9F5</v>
      </c>
      <c r="G460" s="151" t="s">
        <v>1604</v>
      </c>
      <c r="H460" s="114" t="s">
        <v>6843</v>
      </c>
      <c r="I460" s="114" t="s">
        <v>8</v>
      </c>
      <c r="J460" s="114">
        <v>3</v>
      </c>
      <c r="K460" s="151"/>
    </row>
    <row r="461" spans="1:11">
      <c r="A461" s="114" t="s">
        <v>6844</v>
      </c>
      <c r="B461" s="150">
        <v>5.68</v>
      </c>
      <c r="C461" s="150">
        <v>5.68</v>
      </c>
      <c r="D461" s="150">
        <v>13.5199993848801</v>
      </c>
      <c r="E461" s="151" t="s">
        <v>6845</v>
      </c>
      <c r="F461" s="114" t="str">
        <f t="shared" si="7"/>
        <v>Q2HJ58</v>
      </c>
      <c r="G461" s="151" t="s">
        <v>1562</v>
      </c>
      <c r="H461" s="114" t="s">
        <v>358</v>
      </c>
      <c r="I461" s="114" t="s">
        <v>8</v>
      </c>
      <c r="J461" s="114">
        <v>4</v>
      </c>
      <c r="K461" s="151"/>
    </row>
    <row r="462" spans="1:11">
      <c r="A462" s="114" t="s">
        <v>6846</v>
      </c>
      <c r="B462" s="150">
        <v>5.65</v>
      </c>
      <c r="C462" s="150">
        <v>5.65</v>
      </c>
      <c r="D462" s="150">
        <v>22.349999845027899</v>
      </c>
      <c r="E462" s="151" t="s">
        <v>6847</v>
      </c>
      <c r="F462" s="114" t="str">
        <f t="shared" si="7"/>
        <v>Q3T108</v>
      </c>
      <c r="G462" s="151" t="s">
        <v>6848</v>
      </c>
      <c r="H462" s="114" t="s">
        <v>412</v>
      </c>
      <c r="I462" s="114" t="s">
        <v>8</v>
      </c>
      <c r="J462" s="114">
        <v>3</v>
      </c>
      <c r="K462" s="151"/>
    </row>
    <row r="463" spans="1:11">
      <c r="A463" s="114" t="s">
        <v>6849</v>
      </c>
      <c r="B463" s="150">
        <v>5.64</v>
      </c>
      <c r="C463" s="150">
        <v>5.64</v>
      </c>
      <c r="D463" s="150">
        <v>7.3679998517036402</v>
      </c>
      <c r="E463" s="151" t="s">
        <v>6850</v>
      </c>
      <c r="F463" s="114" t="str">
        <f t="shared" si="7"/>
        <v>Q3ZC84</v>
      </c>
      <c r="G463" s="151" t="s">
        <v>1700</v>
      </c>
      <c r="H463" s="114" t="s">
        <v>420</v>
      </c>
      <c r="I463" s="114" t="s">
        <v>8</v>
      </c>
      <c r="J463" s="114">
        <v>3</v>
      </c>
      <c r="K463" s="151"/>
    </row>
    <row r="464" spans="1:11">
      <c r="A464" s="114" t="s">
        <v>6851</v>
      </c>
      <c r="B464" s="150">
        <v>5.64</v>
      </c>
      <c r="C464" s="150">
        <v>5.64</v>
      </c>
      <c r="D464" s="150">
        <v>18.549999594688401</v>
      </c>
      <c r="E464" s="151" t="s">
        <v>6852</v>
      </c>
      <c r="F464" s="114" t="str">
        <f t="shared" si="7"/>
        <v>Q3MHR5</v>
      </c>
      <c r="G464" s="151" t="s">
        <v>1652</v>
      </c>
      <c r="H464" s="114" t="s">
        <v>401</v>
      </c>
      <c r="I464" s="114" t="s">
        <v>8</v>
      </c>
      <c r="J464" s="114">
        <v>3</v>
      </c>
      <c r="K464" s="151"/>
    </row>
    <row r="465" spans="1:11">
      <c r="A465" s="114" t="s">
        <v>6853</v>
      </c>
      <c r="B465" s="150">
        <v>5.63</v>
      </c>
      <c r="C465" s="150">
        <v>5.63</v>
      </c>
      <c r="D465" s="150">
        <v>32.220000028610201</v>
      </c>
      <c r="E465" s="151" t="s">
        <v>6854</v>
      </c>
      <c r="F465" s="114" t="str">
        <f t="shared" si="7"/>
        <v>Q56JW4</v>
      </c>
      <c r="G465" s="151" t="s">
        <v>1587</v>
      </c>
      <c r="H465" s="114" t="s">
        <v>6855</v>
      </c>
      <c r="I465" s="114" t="s">
        <v>8</v>
      </c>
      <c r="J465" s="114">
        <v>4</v>
      </c>
      <c r="K465" s="151"/>
    </row>
    <row r="466" spans="1:11">
      <c r="A466" s="114" t="s">
        <v>6856</v>
      </c>
      <c r="B466" s="150">
        <v>5.59</v>
      </c>
      <c r="C466" s="150">
        <v>5.59</v>
      </c>
      <c r="D466" s="150">
        <v>7.66599997878075</v>
      </c>
      <c r="E466" s="151" t="s">
        <v>6857</v>
      </c>
      <c r="F466" s="114" t="str">
        <f t="shared" si="7"/>
        <v>E1BMF1</v>
      </c>
      <c r="G466" s="151" t="s">
        <v>956</v>
      </c>
      <c r="H466" s="114" t="s">
        <v>6858</v>
      </c>
      <c r="I466" s="114" t="s">
        <v>8</v>
      </c>
      <c r="J466" s="114">
        <v>3</v>
      </c>
      <c r="K466" s="151" t="s">
        <v>1687</v>
      </c>
    </row>
    <row r="467" spans="1:11">
      <c r="A467" s="114" t="s">
        <v>6859</v>
      </c>
      <c r="B467" s="150">
        <v>5.55</v>
      </c>
      <c r="C467" s="150">
        <v>5.55</v>
      </c>
      <c r="D467" s="150">
        <v>2.5110000744462</v>
      </c>
      <c r="E467" s="151" t="s">
        <v>6860</v>
      </c>
      <c r="F467" s="114" t="str">
        <f t="shared" si="7"/>
        <v>E1BHN4</v>
      </c>
      <c r="G467" s="151" t="s">
        <v>956</v>
      </c>
      <c r="H467" s="114" t="s">
        <v>6861</v>
      </c>
      <c r="I467" s="114" t="s">
        <v>8</v>
      </c>
      <c r="J467" s="114">
        <v>3</v>
      </c>
      <c r="K467" s="151" t="s">
        <v>6862</v>
      </c>
    </row>
    <row r="468" spans="1:11">
      <c r="A468" s="114" t="s">
        <v>6863</v>
      </c>
      <c r="B468" s="150">
        <v>5.55</v>
      </c>
      <c r="C468" s="150">
        <v>5.55</v>
      </c>
      <c r="D468" s="150">
        <v>11.1100003123283</v>
      </c>
      <c r="E468" s="151" t="s">
        <v>6864</v>
      </c>
      <c r="F468" s="114" t="str">
        <f t="shared" si="7"/>
        <v>Q3MHW4</v>
      </c>
      <c r="G468" s="151" t="s">
        <v>1662</v>
      </c>
      <c r="H468" s="114" t="s">
        <v>406</v>
      </c>
      <c r="I468" s="114" t="s">
        <v>8</v>
      </c>
      <c r="J468" s="114">
        <v>3</v>
      </c>
      <c r="K468" s="151"/>
    </row>
    <row r="469" spans="1:11">
      <c r="A469" s="114" t="s">
        <v>6865</v>
      </c>
      <c r="B469" s="150">
        <v>5.52</v>
      </c>
      <c r="C469" s="150">
        <v>5.52</v>
      </c>
      <c r="D469" s="150">
        <v>13.729999959468801</v>
      </c>
      <c r="E469" s="151" t="s">
        <v>6866</v>
      </c>
      <c r="F469" s="114" t="str">
        <f t="shared" si="7"/>
        <v>Q2TA40</v>
      </c>
      <c r="G469" s="151" t="s">
        <v>1660</v>
      </c>
      <c r="H469" s="114" t="s">
        <v>6867</v>
      </c>
      <c r="I469" s="114" t="s">
        <v>8</v>
      </c>
      <c r="J469" s="114">
        <v>3</v>
      </c>
      <c r="K469" s="151"/>
    </row>
    <row r="470" spans="1:11">
      <c r="A470" s="114" t="s">
        <v>6868</v>
      </c>
      <c r="B470" s="150">
        <v>5.48</v>
      </c>
      <c r="C470" s="150">
        <v>5.48</v>
      </c>
      <c r="D470" s="150">
        <v>26.280000805854801</v>
      </c>
      <c r="E470" s="151" t="s">
        <v>6869</v>
      </c>
      <c r="F470" s="114" t="str">
        <f t="shared" si="7"/>
        <v>Q02368</v>
      </c>
      <c r="G470" s="151" t="s">
        <v>1599</v>
      </c>
      <c r="H470" s="114" t="s">
        <v>6870</v>
      </c>
      <c r="I470" s="114" t="s">
        <v>8</v>
      </c>
      <c r="J470" s="114">
        <v>3</v>
      </c>
      <c r="K470" s="151"/>
    </row>
    <row r="471" spans="1:11">
      <c r="A471" s="114" t="s">
        <v>6871</v>
      </c>
      <c r="B471" s="150">
        <v>5.47</v>
      </c>
      <c r="C471" s="150">
        <v>5.47</v>
      </c>
      <c r="D471" s="150">
        <v>8.2099996507167798</v>
      </c>
      <c r="E471" s="151" t="s">
        <v>6872</v>
      </c>
      <c r="F471" s="114" t="str">
        <f t="shared" si="7"/>
        <v>Q08E34</v>
      </c>
      <c r="G471" s="151" t="s">
        <v>1285</v>
      </c>
      <c r="H471" s="114" t="s">
        <v>6873</v>
      </c>
      <c r="I471" s="114" t="s">
        <v>8</v>
      </c>
      <c r="J471" s="114">
        <v>3</v>
      </c>
      <c r="K471" s="151"/>
    </row>
    <row r="472" spans="1:11">
      <c r="A472" s="114" t="s">
        <v>6874</v>
      </c>
      <c r="B472" s="150">
        <v>5.47</v>
      </c>
      <c r="C472" s="150">
        <v>5.47</v>
      </c>
      <c r="D472" s="150">
        <v>18.230000138282801</v>
      </c>
      <c r="E472" s="151" t="s">
        <v>6875</v>
      </c>
      <c r="F472" s="114" t="str">
        <f t="shared" si="7"/>
        <v>A7YY55</v>
      </c>
      <c r="G472" s="151" t="s">
        <v>1412</v>
      </c>
      <c r="H472" s="114" t="s">
        <v>6876</v>
      </c>
      <c r="I472" s="114" t="s">
        <v>8</v>
      </c>
      <c r="J472" s="114">
        <v>4</v>
      </c>
      <c r="K472" s="151"/>
    </row>
    <row r="473" spans="1:11">
      <c r="A473" s="114" t="s">
        <v>6877</v>
      </c>
      <c r="B473" s="150">
        <v>5.46</v>
      </c>
      <c r="C473" s="150">
        <v>5.46</v>
      </c>
      <c r="D473" s="150">
        <v>4.8549998551607096</v>
      </c>
      <c r="E473" s="151" t="s">
        <v>6878</v>
      </c>
      <c r="F473" s="114" t="str">
        <f t="shared" si="7"/>
        <v>A6QLT9</v>
      </c>
      <c r="G473" s="151" t="s">
        <v>1657</v>
      </c>
      <c r="H473" s="114" t="s">
        <v>6879</v>
      </c>
      <c r="I473" s="114" t="s">
        <v>8</v>
      </c>
      <c r="J473" s="114">
        <v>3</v>
      </c>
      <c r="K473" s="151"/>
    </row>
    <row r="474" spans="1:11">
      <c r="A474" s="114" t="s">
        <v>6880</v>
      </c>
      <c r="B474" s="150">
        <v>5.42</v>
      </c>
      <c r="C474" s="150">
        <v>5.42</v>
      </c>
      <c r="D474" s="150">
        <v>11.8900001049042</v>
      </c>
      <c r="E474" s="151" t="s">
        <v>6881</v>
      </c>
      <c r="F474" s="114" t="str">
        <f t="shared" si="7"/>
        <v>A6QLP7</v>
      </c>
      <c r="G474" s="151" t="s">
        <v>1677</v>
      </c>
      <c r="H474" s="114" t="s">
        <v>6882</v>
      </c>
      <c r="I474" s="114" t="s">
        <v>8</v>
      </c>
      <c r="J474" s="114">
        <v>3</v>
      </c>
      <c r="K474" s="151"/>
    </row>
    <row r="475" spans="1:11">
      <c r="A475" s="114" t="s">
        <v>6883</v>
      </c>
      <c r="B475" s="150">
        <v>5.39</v>
      </c>
      <c r="C475" s="150">
        <v>5.39</v>
      </c>
      <c r="D475" s="150">
        <v>24.680000543594399</v>
      </c>
      <c r="E475" s="151" t="s">
        <v>6884</v>
      </c>
      <c r="F475" s="114" t="str">
        <f t="shared" si="7"/>
        <v>Q3T0V4</v>
      </c>
      <c r="G475" s="151" t="s">
        <v>1382</v>
      </c>
      <c r="H475" s="114" t="s">
        <v>268</v>
      </c>
      <c r="I475" s="114" t="s">
        <v>8</v>
      </c>
      <c r="J475" s="114">
        <v>3</v>
      </c>
      <c r="K475" s="151"/>
    </row>
    <row r="476" spans="1:11">
      <c r="A476" s="114" t="s">
        <v>6885</v>
      </c>
      <c r="B476" s="150">
        <v>5.37</v>
      </c>
      <c r="C476" s="150">
        <v>5.37</v>
      </c>
      <c r="D476" s="150">
        <v>10.429999977350199</v>
      </c>
      <c r="E476" s="151" t="s">
        <v>6886</v>
      </c>
      <c r="F476" s="114" t="str">
        <f t="shared" si="7"/>
        <v>Q0Z7W6</v>
      </c>
      <c r="G476" s="151" t="s">
        <v>6887</v>
      </c>
      <c r="H476" s="114" t="s">
        <v>6888</v>
      </c>
      <c r="I476" s="114" t="s">
        <v>8</v>
      </c>
      <c r="J476" s="114">
        <v>3</v>
      </c>
      <c r="K476" s="151"/>
    </row>
    <row r="477" spans="1:11">
      <c r="A477" s="114" t="s">
        <v>6889</v>
      </c>
      <c r="B477" s="150">
        <v>5.31</v>
      </c>
      <c r="C477" s="150">
        <v>5.31</v>
      </c>
      <c r="D477" s="150">
        <v>23.379999399185198</v>
      </c>
      <c r="E477" s="151" t="s">
        <v>6890</v>
      </c>
      <c r="F477" s="114" t="str">
        <f t="shared" si="7"/>
        <v>O02741</v>
      </c>
      <c r="G477" s="151" t="s">
        <v>1551</v>
      </c>
      <c r="H477" s="114" t="s">
        <v>351</v>
      </c>
      <c r="I477" s="114" t="s">
        <v>8</v>
      </c>
      <c r="J477" s="114">
        <v>3</v>
      </c>
      <c r="K477" s="151"/>
    </row>
    <row r="478" spans="1:11">
      <c r="A478" s="114" t="s">
        <v>6891</v>
      </c>
      <c r="B478" s="150">
        <v>5.31</v>
      </c>
      <c r="C478" s="150">
        <v>5.31</v>
      </c>
      <c r="D478" s="150">
        <v>24.420000612735699</v>
      </c>
      <c r="E478" s="151" t="s">
        <v>6892</v>
      </c>
      <c r="F478" s="114" t="str">
        <f t="shared" si="7"/>
        <v>Q2TBQ8</v>
      </c>
      <c r="G478" s="151" t="s">
        <v>1696</v>
      </c>
      <c r="H478" s="114" t="s">
        <v>6893</v>
      </c>
      <c r="I478" s="114" t="s">
        <v>8</v>
      </c>
      <c r="J478" s="114">
        <v>3</v>
      </c>
      <c r="K478" s="151"/>
    </row>
    <row r="479" spans="1:11">
      <c r="A479" s="114" t="s">
        <v>6894</v>
      </c>
      <c r="B479" s="150">
        <v>5.3</v>
      </c>
      <c r="C479" s="150">
        <v>5.3</v>
      </c>
      <c r="D479" s="150">
        <v>4.0029998868703798</v>
      </c>
      <c r="E479" s="151" t="s">
        <v>6895</v>
      </c>
      <c r="F479" s="114" t="str">
        <f t="shared" si="7"/>
        <v>A5PK39</v>
      </c>
      <c r="G479" s="151" t="s">
        <v>1671</v>
      </c>
      <c r="H479" s="114" t="s">
        <v>6896</v>
      </c>
      <c r="I479" s="114" t="s">
        <v>8</v>
      </c>
      <c r="J479" s="114">
        <v>3</v>
      </c>
      <c r="K479" s="151"/>
    </row>
    <row r="480" spans="1:11">
      <c r="A480" s="114" t="s">
        <v>6897</v>
      </c>
      <c r="B480" s="150">
        <v>5.29</v>
      </c>
      <c r="C480" s="150">
        <v>5.29</v>
      </c>
      <c r="D480" s="150">
        <v>37.079998850822399</v>
      </c>
      <c r="E480" s="151" t="s">
        <v>6898</v>
      </c>
      <c r="F480" s="114" t="str">
        <f t="shared" si="7"/>
        <v>P61283</v>
      </c>
      <c r="G480" s="151" t="s">
        <v>1425</v>
      </c>
      <c r="H480" s="114" t="s">
        <v>288</v>
      </c>
      <c r="I480" s="114" t="s">
        <v>8</v>
      </c>
      <c r="J480" s="114">
        <v>3</v>
      </c>
      <c r="K480" s="151"/>
    </row>
    <row r="481" spans="1:11">
      <c r="A481" s="114" t="s">
        <v>6899</v>
      </c>
      <c r="B481" s="150">
        <v>5.24</v>
      </c>
      <c r="C481" s="150">
        <v>5.24</v>
      </c>
      <c r="D481" s="150">
        <v>19.869999587535901</v>
      </c>
      <c r="E481" s="151" t="s">
        <v>6900</v>
      </c>
      <c r="F481" s="114" t="str">
        <f t="shared" si="7"/>
        <v>Q24JY1</v>
      </c>
      <c r="G481" s="151" t="s">
        <v>1388</v>
      </c>
      <c r="H481" s="114" t="s">
        <v>6901</v>
      </c>
      <c r="I481" s="114" t="s">
        <v>8</v>
      </c>
      <c r="J481" s="114">
        <v>3</v>
      </c>
      <c r="K481" s="151"/>
    </row>
    <row r="482" spans="1:11">
      <c r="A482" s="114" t="s">
        <v>6902</v>
      </c>
      <c r="B482" s="150">
        <v>5.24</v>
      </c>
      <c r="C482" s="150">
        <v>5.24</v>
      </c>
      <c r="D482" s="150">
        <v>25.979998707771301</v>
      </c>
      <c r="E482" s="151" t="s">
        <v>6903</v>
      </c>
      <c r="F482" s="114" t="str">
        <f t="shared" si="7"/>
        <v>A7YWC6</v>
      </c>
      <c r="G482" s="151" t="s">
        <v>4113</v>
      </c>
      <c r="H482" s="114" t="s">
        <v>6904</v>
      </c>
      <c r="I482" s="114" t="s">
        <v>8</v>
      </c>
      <c r="J482" s="114">
        <v>3</v>
      </c>
      <c r="K482" s="151"/>
    </row>
    <row r="483" spans="1:11">
      <c r="A483" s="114" t="s">
        <v>6905</v>
      </c>
      <c r="B483" s="150">
        <v>5.22</v>
      </c>
      <c r="C483" s="150">
        <v>5.22</v>
      </c>
      <c r="D483" s="150">
        <v>19.3599998950958</v>
      </c>
      <c r="E483" s="151" t="s">
        <v>6906</v>
      </c>
      <c r="F483" s="114" t="str">
        <f t="shared" si="7"/>
        <v>A2VE14</v>
      </c>
      <c r="G483" s="151" t="s">
        <v>6907</v>
      </c>
      <c r="H483" s="114" t="s">
        <v>6908</v>
      </c>
      <c r="I483" s="114" t="s">
        <v>8</v>
      </c>
      <c r="J483" s="114">
        <v>4</v>
      </c>
      <c r="K483" s="151"/>
    </row>
    <row r="484" spans="1:11">
      <c r="A484" s="114" t="s">
        <v>6909</v>
      </c>
      <c r="B484" s="150">
        <v>5.16</v>
      </c>
      <c r="C484" s="150">
        <v>5.16</v>
      </c>
      <c r="D484" s="150">
        <v>22.689999639987899</v>
      </c>
      <c r="E484" s="151" t="s">
        <v>6910</v>
      </c>
      <c r="F484" s="114" t="str">
        <f t="shared" si="7"/>
        <v>Q3ZBH8</v>
      </c>
      <c r="G484" s="151" t="s">
        <v>1702</v>
      </c>
      <c r="H484" s="114" t="s">
        <v>423</v>
      </c>
      <c r="I484" s="114" t="s">
        <v>8</v>
      </c>
      <c r="J484" s="114">
        <v>3</v>
      </c>
      <c r="K484" s="151"/>
    </row>
    <row r="485" spans="1:11">
      <c r="A485" s="114" t="s">
        <v>6911</v>
      </c>
      <c r="B485" s="150">
        <v>5.1100000000000003</v>
      </c>
      <c r="C485" s="150">
        <v>5.1100000000000003</v>
      </c>
      <c r="D485" s="150">
        <v>4.8539999872446096</v>
      </c>
      <c r="E485" s="151" t="s">
        <v>6912</v>
      </c>
      <c r="F485" s="114" t="str">
        <f t="shared" si="7"/>
        <v>F1MMK2</v>
      </c>
      <c r="G485" s="151" t="s">
        <v>956</v>
      </c>
      <c r="H485" s="114" t="s">
        <v>6913</v>
      </c>
      <c r="I485" s="114" t="s">
        <v>8</v>
      </c>
      <c r="J485" s="114">
        <v>2</v>
      </c>
      <c r="K485" s="151" t="s">
        <v>6914</v>
      </c>
    </row>
    <row r="486" spans="1:11">
      <c r="A486" s="114" t="s">
        <v>6915</v>
      </c>
      <c r="B486" s="150">
        <v>5.09</v>
      </c>
      <c r="C486" s="150">
        <v>5.09</v>
      </c>
      <c r="D486" s="150">
        <v>6.6469997167587298</v>
      </c>
      <c r="E486" s="151" t="s">
        <v>6916</v>
      </c>
      <c r="F486" s="114" t="str">
        <f t="shared" si="7"/>
        <v>A5D9D7</v>
      </c>
      <c r="G486" s="151" t="s">
        <v>1550</v>
      </c>
      <c r="H486" s="114" t="s">
        <v>350</v>
      </c>
      <c r="I486" s="114" t="s">
        <v>8</v>
      </c>
      <c r="J486" s="114">
        <v>3</v>
      </c>
      <c r="K486" s="151"/>
    </row>
    <row r="487" spans="1:11">
      <c r="A487" s="114" t="s">
        <v>6917</v>
      </c>
      <c r="B487" s="150">
        <v>5.08</v>
      </c>
      <c r="C487" s="150">
        <v>5.08</v>
      </c>
      <c r="D487" s="150">
        <v>20.8000004291534</v>
      </c>
      <c r="E487" s="151" t="s">
        <v>6918</v>
      </c>
      <c r="F487" s="114" t="str">
        <f t="shared" si="7"/>
        <v>P30932</v>
      </c>
      <c r="G487" s="151" t="s">
        <v>6919</v>
      </c>
      <c r="H487" s="114" t="s">
        <v>6920</v>
      </c>
      <c r="I487" s="114" t="s">
        <v>8</v>
      </c>
      <c r="J487" s="114">
        <v>3</v>
      </c>
      <c r="K487" s="151"/>
    </row>
    <row r="488" spans="1:11">
      <c r="A488" s="114" t="s">
        <v>6921</v>
      </c>
      <c r="B488" s="150">
        <v>5.0599999999999996</v>
      </c>
      <c r="C488" s="150">
        <v>5.0599999999999996</v>
      </c>
      <c r="D488" s="150">
        <v>21.789999306201899</v>
      </c>
      <c r="E488" s="151" t="s">
        <v>6922</v>
      </c>
      <c r="F488" s="114" t="str">
        <f t="shared" si="7"/>
        <v>Q3T0Y5</v>
      </c>
      <c r="G488" s="151" t="s">
        <v>6923</v>
      </c>
      <c r="H488" s="114" t="s">
        <v>418</v>
      </c>
      <c r="I488" s="114" t="s">
        <v>8</v>
      </c>
      <c r="J488" s="114">
        <v>3</v>
      </c>
      <c r="K488" s="151"/>
    </row>
    <row r="489" spans="1:11">
      <c r="A489" s="114" t="s">
        <v>6924</v>
      </c>
      <c r="B489" s="150">
        <v>5.04</v>
      </c>
      <c r="C489" s="150">
        <v>5.04</v>
      </c>
      <c r="D489" s="150">
        <v>28.150001168250999</v>
      </c>
      <c r="E489" s="151" t="s">
        <v>6925</v>
      </c>
      <c r="F489" s="114" t="str">
        <f t="shared" si="7"/>
        <v>P11116</v>
      </c>
      <c r="G489" s="151" t="s">
        <v>1333</v>
      </c>
      <c r="H489" s="114" t="s">
        <v>6926</v>
      </c>
      <c r="I489" s="114" t="s">
        <v>8</v>
      </c>
      <c r="J489" s="114">
        <v>3</v>
      </c>
      <c r="K489" s="151"/>
    </row>
    <row r="490" spans="1:11">
      <c r="A490" s="114" t="s">
        <v>6927</v>
      </c>
      <c r="B490" s="150">
        <v>5</v>
      </c>
      <c r="C490" s="150">
        <v>5</v>
      </c>
      <c r="D490" s="150">
        <v>5.0489999353885704</v>
      </c>
      <c r="E490" s="151" t="s">
        <v>6928</v>
      </c>
      <c r="F490" s="114" t="str">
        <f t="shared" si="7"/>
        <v>P06868</v>
      </c>
      <c r="G490" s="151" t="s">
        <v>1689</v>
      </c>
      <c r="H490" s="114" t="s">
        <v>6929</v>
      </c>
      <c r="I490" s="114" t="s">
        <v>8</v>
      </c>
      <c r="J490" s="114">
        <v>3</v>
      </c>
      <c r="K490" s="151"/>
    </row>
    <row r="491" spans="1:11">
      <c r="A491" s="114" t="s">
        <v>6930</v>
      </c>
      <c r="B491" s="150">
        <v>4.99</v>
      </c>
      <c r="C491" s="150">
        <v>4.99</v>
      </c>
      <c r="D491" s="150">
        <v>9.5239996910095197</v>
      </c>
      <c r="E491" s="151" t="s">
        <v>6931</v>
      </c>
      <c r="F491" s="114" t="str">
        <f t="shared" si="7"/>
        <v>P26779</v>
      </c>
      <c r="G491" s="151" t="s">
        <v>1663</v>
      </c>
      <c r="H491" s="114" t="s">
        <v>6932</v>
      </c>
      <c r="I491" s="114" t="s">
        <v>8</v>
      </c>
      <c r="J491" s="114">
        <v>3</v>
      </c>
      <c r="K491" s="151"/>
    </row>
    <row r="492" spans="1:11">
      <c r="A492" s="114" t="s">
        <v>6933</v>
      </c>
      <c r="B492" s="150">
        <v>4.9800000000000004</v>
      </c>
      <c r="C492" s="150">
        <v>10.86</v>
      </c>
      <c r="D492" s="150">
        <v>14.249999821186099</v>
      </c>
      <c r="E492" s="151" t="s">
        <v>6934</v>
      </c>
      <c r="F492" s="114" t="str">
        <f t="shared" si="7"/>
        <v>A7E355</v>
      </c>
      <c r="G492" s="151" t="s">
        <v>1297</v>
      </c>
      <c r="H492" s="114" t="s">
        <v>6935</v>
      </c>
      <c r="I492" s="114" t="s">
        <v>8</v>
      </c>
      <c r="J492" s="114">
        <v>6</v>
      </c>
      <c r="K492" s="151"/>
    </row>
    <row r="493" spans="1:11">
      <c r="A493" s="114" t="s">
        <v>6936</v>
      </c>
      <c r="B493" s="150">
        <v>4.9800000000000004</v>
      </c>
      <c r="C493" s="150">
        <v>4.9800000000000004</v>
      </c>
      <c r="D493" s="150">
        <v>14.640000462532001</v>
      </c>
      <c r="E493" s="151" t="s">
        <v>6937</v>
      </c>
      <c r="F493" s="114" t="str">
        <f t="shared" si="7"/>
        <v>Q5E9G3</v>
      </c>
      <c r="G493" s="151" t="s">
        <v>1537</v>
      </c>
      <c r="H493" s="114" t="s">
        <v>343</v>
      </c>
      <c r="I493" s="114" t="s">
        <v>8</v>
      </c>
      <c r="J493" s="114">
        <v>2</v>
      </c>
      <c r="K493" s="151"/>
    </row>
    <row r="494" spans="1:11">
      <c r="A494" s="114" t="s">
        <v>6938</v>
      </c>
      <c r="B494" s="150">
        <v>4.96</v>
      </c>
      <c r="C494" s="150">
        <v>4.9800000000000004</v>
      </c>
      <c r="D494" s="150">
        <v>15.690000355243701</v>
      </c>
      <c r="E494" s="151" t="s">
        <v>6939</v>
      </c>
      <c r="F494" s="114" t="str">
        <f t="shared" si="7"/>
        <v>F2Z4F0</v>
      </c>
      <c r="G494" s="151" t="s">
        <v>956</v>
      </c>
      <c r="H494" s="114" t="s">
        <v>6940</v>
      </c>
      <c r="I494" s="114" t="s">
        <v>8</v>
      </c>
      <c r="J494" s="114">
        <v>3</v>
      </c>
      <c r="K494" s="151" t="s">
        <v>6941</v>
      </c>
    </row>
    <row r="495" spans="1:11">
      <c r="A495" s="114" t="s">
        <v>6942</v>
      </c>
      <c r="B495" s="150">
        <v>4.96</v>
      </c>
      <c r="C495" s="150">
        <v>4.96</v>
      </c>
      <c r="D495" s="150">
        <v>16.269999742507899</v>
      </c>
      <c r="E495" s="151" t="s">
        <v>6943</v>
      </c>
      <c r="F495" s="114" t="str">
        <f t="shared" si="7"/>
        <v>P23356</v>
      </c>
      <c r="G495" s="151" t="s">
        <v>1707</v>
      </c>
      <c r="H495" s="114" t="s">
        <v>428</v>
      </c>
      <c r="I495" s="114" t="s">
        <v>8</v>
      </c>
      <c r="J495" s="114">
        <v>3</v>
      </c>
      <c r="K495" s="151"/>
    </row>
    <row r="496" spans="1:11">
      <c r="A496" s="114" t="s">
        <v>6944</v>
      </c>
      <c r="B496" s="150">
        <v>4.96</v>
      </c>
      <c r="C496" s="150">
        <v>4.96</v>
      </c>
      <c r="D496" s="150">
        <v>16.300000250339501</v>
      </c>
      <c r="E496" s="151" t="s">
        <v>6945</v>
      </c>
      <c r="F496" s="114" t="str">
        <f t="shared" si="7"/>
        <v>Q3T025</v>
      </c>
      <c r="G496" s="151" t="s">
        <v>1211</v>
      </c>
      <c r="H496" s="114" t="s">
        <v>186</v>
      </c>
      <c r="I496" s="114" t="s">
        <v>8</v>
      </c>
      <c r="J496" s="114">
        <v>2</v>
      </c>
      <c r="K496" s="151"/>
    </row>
    <row r="497" spans="1:11">
      <c r="A497" s="114" t="s">
        <v>6946</v>
      </c>
      <c r="B497" s="150">
        <v>4.9400000000000004</v>
      </c>
      <c r="C497" s="150">
        <v>4.96</v>
      </c>
      <c r="D497" s="150">
        <v>7.3169998824596396</v>
      </c>
      <c r="E497" s="151" t="s">
        <v>6947</v>
      </c>
      <c r="F497" s="114" t="str">
        <f t="shared" si="7"/>
        <v>F1N785</v>
      </c>
      <c r="G497" s="151" t="s">
        <v>956</v>
      </c>
      <c r="H497" s="114" t="s">
        <v>6948</v>
      </c>
      <c r="I497" s="114" t="s">
        <v>8</v>
      </c>
      <c r="J497" s="114">
        <v>5</v>
      </c>
      <c r="K497" s="151" t="s">
        <v>6949</v>
      </c>
    </row>
    <row r="498" spans="1:11">
      <c r="A498" s="114" t="s">
        <v>6950</v>
      </c>
      <c r="B498" s="150">
        <v>4.9400000000000004</v>
      </c>
      <c r="C498" s="150">
        <v>4.9400000000000004</v>
      </c>
      <c r="D498" s="150">
        <v>16.719999909400901</v>
      </c>
      <c r="E498" s="151" t="s">
        <v>6951</v>
      </c>
      <c r="F498" s="114" t="str">
        <f t="shared" si="7"/>
        <v>Q0IIJ8</v>
      </c>
      <c r="G498" s="151" t="s">
        <v>1286</v>
      </c>
      <c r="H498" s="114" t="s">
        <v>216</v>
      </c>
      <c r="I498" s="114" t="s">
        <v>8</v>
      </c>
      <c r="J498" s="114">
        <v>3</v>
      </c>
      <c r="K498" s="151"/>
    </row>
    <row r="499" spans="1:11">
      <c r="A499" s="114" t="s">
        <v>6952</v>
      </c>
      <c r="B499" s="150">
        <v>4.9400000000000004</v>
      </c>
      <c r="C499" s="150">
        <v>4.9400000000000004</v>
      </c>
      <c r="D499" s="150">
        <v>16.519999504089402</v>
      </c>
      <c r="E499" s="151" t="s">
        <v>6953</v>
      </c>
      <c r="F499" s="114" t="str">
        <f t="shared" si="7"/>
        <v>E1BAJ4</v>
      </c>
      <c r="G499" s="151" t="s">
        <v>956</v>
      </c>
      <c r="H499" s="114" t="s">
        <v>280</v>
      </c>
      <c r="I499" s="114" t="s">
        <v>8</v>
      </c>
      <c r="J499" s="114">
        <v>4</v>
      </c>
      <c r="K499" s="151" t="s">
        <v>6954</v>
      </c>
    </row>
    <row r="500" spans="1:11">
      <c r="A500" s="114" t="s">
        <v>6955</v>
      </c>
      <c r="B500" s="150">
        <v>4.93</v>
      </c>
      <c r="C500" s="150">
        <v>4.9400000000000004</v>
      </c>
      <c r="D500" s="150">
        <v>8.4780000150203705</v>
      </c>
      <c r="E500" s="151" t="s">
        <v>6956</v>
      </c>
      <c r="F500" s="114" t="str">
        <f t="shared" si="7"/>
        <v>E1BKZ1</v>
      </c>
      <c r="G500" s="151" t="s">
        <v>956</v>
      </c>
      <c r="H500" s="114" t="s">
        <v>6957</v>
      </c>
      <c r="I500" s="114" t="s">
        <v>8</v>
      </c>
      <c r="J500" s="114">
        <v>3</v>
      </c>
      <c r="K500" s="151" t="s">
        <v>6958</v>
      </c>
    </row>
    <row r="501" spans="1:11">
      <c r="A501" s="114" t="s">
        <v>6959</v>
      </c>
      <c r="B501" s="150">
        <v>4.88</v>
      </c>
      <c r="C501" s="150">
        <v>4.88</v>
      </c>
      <c r="D501" s="150">
        <v>5.5780000984668696</v>
      </c>
      <c r="E501" s="151" t="s">
        <v>6960</v>
      </c>
      <c r="F501" s="114" t="str">
        <f t="shared" si="7"/>
        <v>F1MKC1</v>
      </c>
      <c r="G501" s="151" t="s">
        <v>1519</v>
      </c>
      <c r="H501" s="114" t="s">
        <v>6961</v>
      </c>
      <c r="I501" s="114" t="s">
        <v>8</v>
      </c>
      <c r="J501" s="114">
        <v>3</v>
      </c>
      <c r="K501" s="151" t="s">
        <v>1169</v>
      </c>
    </row>
    <row r="502" spans="1:11">
      <c r="A502" s="114" t="s">
        <v>6962</v>
      </c>
      <c r="B502" s="150">
        <v>4.83</v>
      </c>
      <c r="C502" s="150">
        <v>4.83</v>
      </c>
      <c r="D502" s="150">
        <v>6.4750000834465</v>
      </c>
      <c r="E502" s="151" t="s">
        <v>6963</v>
      </c>
      <c r="F502" s="114" t="str">
        <f t="shared" si="7"/>
        <v>P52193</v>
      </c>
      <c r="G502" s="151" t="s">
        <v>6964</v>
      </c>
      <c r="H502" s="114" t="s">
        <v>6965</v>
      </c>
      <c r="I502" s="114" t="s">
        <v>8</v>
      </c>
      <c r="J502" s="114">
        <v>2</v>
      </c>
      <c r="K502" s="151"/>
    </row>
    <row r="503" spans="1:11">
      <c r="A503" s="114" t="s">
        <v>6966</v>
      </c>
      <c r="B503" s="150">
        <v>4.8</v>
      </c>
      <c r="C503" s="150">
        <v>4.8</v>
      </c>
      <c r="D503" s="150">
        <v>9.6950002014636993</v>
      </c>
      <c r="E503" s="151" t="s">
        <v>6967</v>
      </c>
      <c r="F503" s="114" t="str">
        <f t="shared" si="7"/>
        <v>Q2NL29</v>
      </c>
      <c r="G503" s="151" t="s">
        <v>6968</v>
      </c>
      <c r="H503" s="114" t="s">
        <v>6969</v>
      </c>
      <c r="I503" s="114" t="s">
        <v>8</v>
      </c>
      <c r="J503" s="114">
        <v>3</v>
      </c>
      <c r="K503" s="151"/>
    </row>
    <row r="504" spans="1:11">
      <c r="A504" s="114" t="s">
        <v>6970</v>
      </c>
      <c r="B504" s="150">
        <v>4.74</v>
      </c>
      <c r="C504" s="150">
        <v>4.74</v>
      </c>
      <c r="D504" s="150">
        <v>17.859999835491202</v>
      </c>
      <c r="E504" s="151" t="s">
        <v>6971</v>
      </c>
      <c r="F504" s="114" t="str">
        <f t="shared" si="7"/>
        <v>Q148J6</v>
      </c>
      <c r="G504" s="151" t="s">
        <v>6972</v>
      </c>
      <c r="H504" s="114" t="s">
        <v>440</v>
      </c>
      <c r="I504" s="114" t="s">
        <v>8</v>
      </c>
      <c r="J504" s="114">
        <v>3</v>
      </c>
      <c r="K504" s="151"/>
    </row>
    <row r="505" spans="1:11">
      <c r="A505" s="114" t="s">
        <v>6973</v>
      </c>
      <c r="B505" s="150">
        <v>4.7300000000000004</v>
      </c>
      <c r="C505" s="150">
        <v>4.7300000000000004</v>
      </c>
      <c r="D505" s="150">
        <v>11.2800002098083</v>
      </c>
      <c r="E505" s="151" t="s">
        <v>6974</v>
      </c>
      <c r="F505" s="114" t="str">
        <f t="shared" si="7"/>
        <v>P23709</v>
      </c>
      <c r="G505" s="151" t="s">
        <v>1386</v>
      </c>
      <c r="H505" s="114" t="s">
        <v>6975</v>
      </c>
      <c r="I505" s="114" t="s">
        <v>8</v>
      </c>
      <c r="J505" s="114">
        <v>2</v>
      </c>
      <c r="K505" s="151"/>
    </row>
    <row r="506" spans="1:11">
      <c r="A506" s="114" t="s">
        <v>6976</v>
      </c>
      <c r="B506" s="150">
        <v>4.72</v>
      </c>
      <c r="C506" s="150">
        <v>4.72</v>
      </c>
      <c r="D506" s="150">
        <v>11.4000000059605</v>
      </c>
      <c r="E506" s="151" t="s">
        <v>6977</v>
      </c>
      <c r="F506" s="114" t="str">
        <f t="shared" si="7"/>
        <v>Q2T9N1</v>
      </c>
      <c r="G506" s="151" t="s">
        <v>1745</v>
      </c>
      <c r="H506" s="114" t="s">
        <v>6978</v>
      </c>
      <c r="I506" s="114" t="s">
        <v>8</v>
      </c>
      <c r="J506" s="114">
        <v>3</v>
      </c>
      <c r="K506" s="151"/>
    </row>
    <row r="507" spans="1:11">
      <c r="A507" s="114" t="s">
        <v>6979</v>
      </c>
      <c r="B507" s="150">
        <v>4.71</v>
      </c>
      <c r="C507" s="150">
        <v>4.71</v>
      </c>
      <c r="D507" s="150">
        <v>6.5559998154640198</v>
      </c>
      <c r="E507" s="151" t="s">
        <v>6980</v>
      </c>
      <c r="F507" s="114" t="str">
        <f t="shared" si="7"/>
        <v>P41541</v>
      </c>
      <c r="G507" s="151" t="s">
        <v>1535</v>
      </c>
      <c r="H507" s="114" t="s">
        <v>6981</v>
      </c>
      <c r="I507" s="114" t="s">
        <v>8</v>
      </c>
      <c r="J507" s="114">
        <v>4</v>
      </c>
      <c r="K507" s="151"/>
    </row>
    <row r="508" spans="1:11">
      <c r="A508" s="114" t="s">
        <v>6982</v>
      </c>
      <c r="B508" s="150">
        <v>4.7</v>
      </c>
      <c r="C508" s="150">
        <v>8.67</v>
      </c>
      <c r="D508" s="150">
        <v>11.420000344514801</v>
      </c>
      <c r="E508" s="151" t="s">
        <v>6983</v>
      </c>
      <c r="F508" s="114" t="str">
        <f t="shared" si="7"/>
        <v>F1MIF2</v>
      </c>
      <c r="G508" s="151" t="s">
        <v>956</v>
      </c>
      <c r="H508" s="114" t="s">
        <v>444</v>
      </c>
      <c r="I508" s="114" t="s">
        <v>8</v>
      </c>
      <c r="J508" s="114">
        <v>6</v>
      </c>
      <c r="K508" s="151" t="s">
        <v>1740</v>
      </c>
    </row>
    <row r="509" spans="1:11">
      <c r="A509" s="114" t="s">
        <v>6984</v>
      </c>
      <c r="B509" s="150">
        <v>4.68</v>
      </c>
      <c r="C509" s="150">
        <v>4.68</v>
      </c>
      <c r="D509" s="150">
        <v>25.229999423026999</v>
      </c>
      <c r="E509" s="151" t="s">
        <v>6985</v>
      </c>
      <c r="F509" s="114" t="str">
        <f t="shared" si="7"/>
        <v>A2VDW4</v>
      </c>
      <c r="G509" s="151" t="s">
        <v>1728</v>
      </c>
      <c r="H509" s="114" t="s">
        <v>442</v>
      </c>
      <c r="I509" s="114" t="s">
        <v>8</v>
      </c>
      <c r="J509" s="114">
        <v>5</v>
      </c>
      <c r="K509" s="151"/>
    </row>
    <row r="510" spans="1:11">
      <c r="A510" s="114" t="s">
        <v>6986</v>
      </c>
      <c r="B510" s="150">
        <v>4.67</v>
      </c>
      <c r="C510" s="150">
        <v>4.67</v>
      </c>
      <c r="D510" s="150">
        <v>4.7979999333620098</v>
      </c>
      <c r="E510" s="151" t="s">
        <v>6987</v>
      </c>
      <c r="F510" s="114" t="str">
        <f t="shared" si="7"/>
        <v>Q3MHX6</v>
      </c>
      <c r="G510" s="151" t="s">
        <v>1726</v>
      </c>
      <c r="H510" s="114" t="s">
        <v>6988</v>
      </c>
      <c r="I510" s="114" t="s">
        <v>8</v>
      </c>
      <c r="J510" s="114">
        <v>2</v>
      </c>
      <c r="K510" s="151"/>
    </row>
    <row r="511" spans="1:11">
      <c r="A511" s="114" t="s">
        <v>6989</v>
      </c>
      <c r="B511" s="150">
        <v>4.66</v>
      </c>
      <c r="C511" s="150">
        <v>4.66</v>
      </c>
      <c r="D511" s="150">
        <v>3.7409998476505302</v>
      </c>
      <c r="E511" s="151" t="s">
        <v>6990</v>
      </c>
      <c r="F511" s="114" t="str">
        <f t="shared" si="7"/>
        <v>A6QLR2</v>
      </c>
      <c r="G511" s="151" t="s">
        <v>6991</v>
      </c>
      <c r="H511" s="114" t="s">
        <v>6992</v>
      </c>
      <c r="I511" s="114" t="s">
        <v>8</v>
      </c>
      <c r="J511" s="114">
        <v>3</v>
      </c>
      <c r="K511" s="151"/>
    </row>
    <row r="512" spans="1:11">
      <c r="A512" s="114" t="s">
        <v>6993</v>
      </c>
      <c r="B512" s="150">
        <v>4.6500000000000004</v>
      </c>
      <c r="C512" s="150">
        <v>4.6500000000000004</v>
      </c>
      <c r="D512" s="150">
        <v>9.5619998872280103</v>
      </c>
      <c r="E512" s="151" t="s">
        <v>6994</v>
      </c>
      <c r="F512" s="114" t="str">
        <f t="shared" si="7"/>
        <v>Q0VD36</v>
      </c>
      <c r="G512" s="151" t="s">
        <v>1737</v>
      </c>
      <c r="H512" s="114" t="s">
        <v>6995</v>
      </c>
      <c r="I512" s="114" t="s">
        <v>8</v>
      </c>
      <c r="J512" s="114">
        <v>3</v>
      </c>
      <c r="K512" s="151"/>
    </row>
    <row r="513" spans="1:11">
      <c r="A513" s="114" t="s">
        <v>6996</v>
      </c>
      <c r="B513" s="150">
        <v>4.6399999999999997</v>
      </c>
      <c r="C513" s="150">
        <v>4.6399999999999997</v>
      </c>
      <c r="D513" s="150">
        <v>9.5909997820854205</v>
      </c>
      <c r="E513" s="151" t="s">
        <v>6997</v>
      </c>
      <c r="F513" s="114" t="str">
        <f t="shared" si="7"/>
        <v>F1MTM8</v>
      </c>
      <c r="G513" s="151" t="s">
        <v>956</v>
      </c>
      <c r="H513" s="114" t="s">
        <v>447</v>
      </c>
      <c r="I513" s="114" t="s">
        <v>8</v>
      </c>
      <c r="J513" s="114">
        <v>4</v>
      </c>
      <c r="K513" s="151" t="s">
        <v>6998</v>
      </c>
    </row>
    <row r="514" spans="1:11">
      <c r="A514" s="114" t="s">
        <v>6999</v>
      </c>
      <c r="B514" s="150">
        <v>4.59</v>
      </c>
      <c r="C514" s="150">
        <v>4.59</v>
      </c>
      <c r="D514" s="150">
        <v>52.170002460479701</v>
      </c>
      <c r="E514" s="151" t="s">
        <v>7000</v>
      </c>
      <c r="F514" s="114" t="str">
        <f t="shared" ref="F514:F577" si="8">MID(E514,4,6)</f>
        <v>A4FUI2</v>
      </c>
      <c r="G514" s="151" t="s">
        <v>7001</v>
      </c>
      <c r="H514" s="114" t="s">
        <v>397</v>
      </c>
      <c r="I514" s="114" t="s">
        <v>8</v>
      </c>
      <c r="J514" s="114">
        <v>3</v>
      </c>
      <c r="K514" s="151"/>
    </row>
    <row r="515" spans="1:11">
      <c r="A515" s="114" t="s">
        <v>7002</v>
      </c>
      <c r="B515" s="150">
        <v>4.54</v>
      </c>
      <c r="C515" s="150">
        <v>4.54</v>
      </c>
      <c r="D515" s="150">
        <v>12.569999694824199</v>
      </c>
      <c r="E515" s="151" t="s">
        <v>7003</v>
      </c>
      <c r="F515" s="114" t="str">
        <f t="shared" si="8"/>
        <v>Q3T145</v>
      </c>
      <c r="G515" s="151" t="s">
        <v>1723</v>
      </c>
      <c r="H515" s="114" t="s">
        <v>7004</v>
      </c>
      <c r="I515" s="114" t="s">
        <v>8</v>
      </c>
      <c r="J515" s="114">
        <v>3</v>
      </c>
      <c r="K515" s="151"/>
    </row>
    <row r="516" spans="1:11">
      <c r="A516" s="114" t="s">
        <v>7005</v>
      </c>
      <c r="B516" s="150">
        <v>4.53</v>
      </c>
      <c r="C516" s="150">
        <v>4.53</v>
      </c>
      <c r="D516" s="150">
        <v>25.369998812675501</v>
      </c>
      <c r="E516" s="151" t="s">
        <v>7006</v>
      </c>
      <c r="F516" s="114" t="str">
        <f t="shared" si="8"/>
        <v>P00171</v>
      </c>
      <c r="G516" s="151" t="s">
        <v>1558</v>
      </c>
      <c r="H516" s="114" t="s">
        <v>356</v>
      </c>
      <c r="I516" s="114" t="s">
        <v>8</v>
      </c>
      <c r="J516" s="114">
        <v>2</v>
      </c>
      <c r="K516" s="151"/>
    </row>
    <row r="517" spans="1:11">
      <c r="A517" s="114" t="s">
        <v>7007</v>
      </c>
      <c r="B517" s="150">
        <v>4.5199999999999996</v>
      </c>
      <c r="C517" s="150">
        <v>4.5199999999999996</v>
      </c>
      <c r="D517" s="150">
        <v>20.379999279975902</v>
      </c>
      <c r="E517" s="151" t="s">
        <v>7008</v>
      </c>
      <c r="F517" s="114" t="str">
        <f t="shared" si="8"/>
        <v>Q2KJC5</v>
      </c>
      <c r="G517" s="151" t="s">
        <v>7009</v>
      </c>
      <c r="H517" s="114" t="s">
        <v>7010</v>
      </c>
      <c r="I517" s="114" t="s">
        <v>8</v>
      </c>
      <c r="J517" s="114">
        <v>3</v>
      </c>
      <c r="K517" s="151"/>
    </row>
    <row r="518" spans="1:11">
      <c r="A518" s="114" t="s">
        <v>7011</v>
      </c>
      <c r="B518" s="150">
        <v>4.46</v>
      </c>
      <c r="C518" s="150">
        <v>4.46</v>
      </c>
      <c r="D518" s="150">
        <v>2.6200000196695301</v>
      </c>
      <c r="E518" s="151" t="s">
        <v>7012</v>
      </c>
      <c r="F518" s="114" t="str">
        <f t="shared" si="8"/>
        <v>F1MPW7</v>
      </c>
      <c r="G518" s="151" t="s">
        <v>1519</v>
      </c>
      <c r="H518" s="114" t="s">
        <v>445</v>
      </c>
      <c r="I518" s="114" t="s">
        <v>8</v>
      </c>
      <c r="J518" s="114">
        <v>3</v>
      </c>
      <c r="K518" s="151" t="s">
        <v>1741</v>
      </c>
    </row>
    <row r="519" spans="1:11">
      <c r="A519" s="114" t="s">
        <v>7013</v>
      </c>
      <c r="B519" s="150">
        <v>4.46</v>
      </c>
      <c r="C519" s="150">
        <v>4.46</v>
      </c>
      <c r="D519" s="150">
        <v>10.8999997377396</v>
      </c>
      <c r="E519" s="151" t="s">
        <v>7014</v>
      </c>
      <c r="F519" s="114" t="str">
        <f t="shared" si="8"/>
        <v>A5PJZ1</v>
      </c>
      <c r="G519" s="151" t="s">
        <v>1268</v>
      </c>
      <c r="H519" s="114" t="s">
        <v>7015</v>
      </c>
      <c r="I519" s="114" t="s">
        <v>8</v>
      </c>
      <c r="J519" s="114">
        <v>3</v>
      </c>
      <c r="K519" s="151"/>
    </row>
    <row r="520" spans="1:11">
      <c r="A520" s="114" t="s">
        <v>7016</v>
      </c>
      <c r="B520" s="150">
        <v>4.45</v>
      </c>
      <c r="C520" s="150">
        <v>4.45</v>
      </c>
      <c r="D520" s="150">
        <v>6.26199990510941</v>
      </c>
      <c r="E520" s="151" t="s">
        <v>7017</v>
      </c>
      <c r="F520" s="114" t="str">
        <f t="shared" si="8"/>
        <v>P53619</v>
      </c>
      <c r="G520" s="151" t="s">
        <v>1498</v>
      </c>
      <c r="H520" s="114" t="s">
        <v>330</v>
      </c>
      <c r="I520" s="114" t="s">
        <v>8</v>
      </c>
      <c r="J520" s="114">
        <v>3</v>
      </c>
      <c r="K520" s="151"/>
    </row>
    <row r="521" spans="1:11">
      <c r="A521" s="114" t="s">
        <v>7018</v>
      </c>
      <c r="B521" s="150">
        <v>4.4400000000000004</v>
      </c>
      <c r="C521" s="150">
        <v>4.45</v>
      </c>
      <c r="D521" s="150">
        <v>10.7699997723103</v>
      </c>
      <c r="E521" s="151" t="s">
        <v>7019</v>
      </c>
      <c r="F521" s="114" t="str">
        <f t="shared" si="8"/>
        <v>Q3B7M5</v>
      </c>
      <c r="G521" s="151" t="s">
        <v>1752</v>
      </c>
      <c r="H521" s="114" t="s">
        <v>452</v>
      </c>
      <c r="I521" s="114" t="s">
        <v>8</v>
      </c>
      <c r="J521" s="114">
        <v>2</v>
      </c>
      <c r="K521" s="151"/>
    </row>
    <row r="522" spans="1:11">
      <c r="A522" s="114" t="s">
        <v>7020</v>
      </c>
      <c r="B522" s="150">
        <v>4.4400000000000004</v>
      </c>
      <c r="C522" s="150">
        <v>4.4400000000000004</v>
      </c>
      <c r="D522" s="150">
        <v>31.8199992179871</v>
      </c>
      <c r="E522" s="151" t="s">
        <v>7021</v>
      </c>
      <c r="F522" s="114" t="str">
        <f t="shared" si="8"/>
        <v>Q6EWQ7</v>
      </c>
      <c r="G522" s="151" t="s">
        <v>1748</v>
      </c>
      <c r="H522" s="114" t="s">
        <v>450</v>
      </c>
      <c r="I522" s="114" t="s">
        <v>8</v>
      </c>
      <c r="J522" s="114">
        <v>2</v>
      </c>
      <c r="K522" s="151"/>
    </row>
    <row r="523" spans="1:11">
      <c r="A523" s="114" t="s">
        <v>7022</v>
      </c>
      <c r="B523" s="150">
        <v>4.43</v>
      </c>
      <c r="C523" s="150">
        <v>5.32</v>
      </c>
      <c r="D523" s="150">
        <v>1.8619999289512601</v>
      </c>
      <c r="E523" s="151" t="s">
        <v>7023</v>
      </c>
      <c r="F523" s="114" t="str">
        <f t="shared" si="8"/>
        <v>F1MYC9</v>
      </c>
      <c r="G523" s="151" t="s">
        <v>956</v>
      </c>
      <c r="H523" s="114" t="s">
        <v>7024</v>
      </c>
      <c r="I523" s="114" t="s">
        <v>8</v>
      </c>
      <c r="J523" s="114">
        <v>3</v>
      </c>
      <c r="K523" s="151"/>
    </row>
    <row r="524" spans="1:11">
      <c r="A524" s="114" t="s">
        <v>7025</v>
      </c>
      <c r="B524" s="150">
        <v>4.42</v>
      </c>
      <c r="C524" s="150">
        <v>11.16</v>
      </c>
      <c r="D524" s="150">
        <v>40.119999647140503</v>
      </c>
      <c r="E524" s="151" t="s">
        <v>7026</v>
      </c>
      <c r="F524" s="114" t="str">
        <f t="shared" si="8"/>
        <v>Q5E9E2</v>
      </c>
      <c r="G524" s="151" t="s">
        <v>1192</v>
      </c>
      <c r="H524" s="114" t="s">
        <v>6009</v>
      </c>
      <c r="I524" s="114" t="s">
        <v>8</v>
      </c>
      <c r="J524" s="114">
        <v>7</v>
      </c>
      <c r="K524" s="151"/>
    </row>
    <row r="525" spans="1:11">
      <c r="A525" s="114" t="s">
        <v>7027</v>
      </c>
      <c r="B525" s="150">
        <v>4.41</v>
      </c>
      <c r="C525" s="150">
        <v>4.41</v>
      </c>
      <c r="D525" s="150">
        <v>31.779998540878299</v>
      </c>
      <c r="E525" s="151" t="s">
        <v>7028</v>
      </c>
      <c r="F525" s="114" t="str">
        <f t="shared" si="8"/>
        <v>P00428</v>
      </c>
      <c r="G525" s="151" t="s">
        <v>7029</v>
      </c>
      <c r="H525" s="114" t="s">
        <v>416</v>
      </c>
      <c r="I525" s="114" t="s">
        <v>8</v>
      </c>
      <c r="J525" s="114">
        <v>3</v>
      </c>
      <c r="K525" s="151"/>
    </row>
    <row r="526" spans="1:11">
      <c r="A526" s="114" t="s">
        <v>7030</v>
      </c>
      <c r="B526" s="150">
        <v>4.41</v>
      </c>
      <c r="C526" s="150">
        <v>4.41</v>
      </c>
      <c r="D526" s="150">
        <v>14.6099999547005</v>
      </c>
      <c r="E526" s="151" t="s">
        <v>7031</v>
      </c>
      <c r="F526" s="114" t="str">
        <f t="shared" si="8"/>
        <v>Q3T087</v>
      </c>
      <c r="G526" s="151" t="s">
        <v>7032</v>
      </c>
      <c r="H526" s="114" t="s">
        <v>319</v>
      </c>
      <c r="I526" s="114" t="s">
        <v>8</v>
      </c>
      <c r="J526" s="114">
        <v>2</v>
      </c>
      <c r="K526" s="151"/>
    </row>
    <row r="527" spans="1:11">
      <c r="A527" s="114" t="s">
        <v>7033</v>
      </c>
      <c r="B527" s="150">
        <v>4.38</v>
      </c>
      <c r="C527" s="150">
        <v>4.38</v>
      </c>
      <c r="D527" s="150">
        <v>4.0040001273155204</v>
      </c>
      <c r="E527" s="151" t="s">
        <v>7034</v>
      </c>
      <c r="F527" s="114" t="str">
        <f t="shared" si="8"/>
        <v>E1BNP8</v>
      </c>
      <c r="G527" s="151" t="s">
        <v>956</v>
      </c>
      <c r="H527" s="114" t="s">
        <v>7035</v>
      </c>
      <c r="I527" s="114" t="s">
        <v>8</v>
      </c>
      <c r="J527" s="114">
        <v>4</v>
      </c>
      <c r="K527" s="151"/>
    </row>
    <row r="528" spans="1:11">
      <c r="A528" s="114" t="s">
        <v>7036</v>
      </c>
      <c r="B528" s="150">
        <v>4.38</v>
      </c>
      <c r="C528" s="150">
        <v>4.38</v>
      </c>
      <c r="D528" s="150">
        <v>8.7229996919631994</v>
      </c>
      <c r="E528" s="151" t="s">
        <v>7037</v>
      </c>
      <c r="F528" s="114" t="str">
        <f t="shared" si="8"/>
        <v>A6QP55</v>
      </c>
      <c r="G528" s="151" t="s">
        <v>1583</v>
      </c>
      <c r="H528" s="114" t="s">
        <v>366</v>
      </c>
      <c r="I528" s="114" t="s">
        <v>8</v>
      </c>
      <c r="J528" s="114">
        <v>2</v>
      </c>
      <c r="K528" s="151"/>
    </row>
    <row r="529" spans="1:11">
      <c r="A529" s="114" t="s">
        <v>7038</v>
      </c>
      <c r="B529" s="150">
        <v>4.3600000000000003</v>
      </c>
      <c r="C529" s="150">
        <v>4.3600000000000003</v>
      </c>
      <c r="D529" s="150">
        <v>5.05199991166592</v>
      </c>
      <c r="E529" s="151" t="s">
        <v>7039</v>
      </c>
      <c r="F529" s="114" t="str">
        <f t="shared" si="8"/>
        <v>P79134</v>
      </c>
      <c r="G529" s="151" t="s">
        <v>1084</v>
      </c>
      <c r="H529" s="114" t="s">
        <v>134</v>
      </c>
      <c r="I529" s="114" t="s">
        <v>8</v>
      </c>
      <c r="J529" s="114">
        <v>3</v>
      </c>
      <c r="K529" s="151"/>
    </row>
    <row r="530" spans="1:11">
      <c r="A530" s="114" t="s">
        <v>7040</v>
      </c>
      <c r="B530" s="150">
        <v>4.33</v>
      </c>
      <c r="C530" s="150">
        <v>4.33</v>
      </c>
      <c r="D530" s="150">
        <v>8.9409999549388903</v>
      </c>
      <c r="E530" s="151" t="s">
        <v>7041</v>
      </c>
      <c r="F530" s="114" t="str">
        <f t="shared" si="8"/>
        <v>Q6VBM2</v>
      </c>
      <c r="G530" s="151" t="s">
        <v>1659</v>
      </c>
      <c r="H530" s="114" t="s">
        <v>409</v>
      </c>
      <c r="I530" s="114" t="s">
        <v>8</v>
      </c>
      <c r="J530" s="114">
        <v>3</v>
      </c>
      <c r="K530" s="151"/>
    </row>
    <row r="531" spans="1:11">
      <c r="A531" s="114" t="s">
        <v>7042</v>
      </c>
      <c r="B531" s="150">
        <v>4.29</v>
      </c>
      <c r="C531" s="150">
        <v>4.29</v>
      </c>
      <c r="D531" s="150">
        <v>9.1949999332427996</v>
      </c>
      <c r="E531" s="151" t="s">
        <v>7043</v>
      </c>
      <c r="F531" s="114" t="str">
        <f t="shared" si="8"/>
        <v>Q3ZC29</v>
      </c>
      <c r="G531" s="151" t="s">
        <v>1744</v>
      </c>
      <c r="H531" s="114" t="s">
        <v>7044</v>
      </c>
      <c r="I531" s="114" t="s">
        <v>8</v>
      </c>
      <c r="J531" s="114">
        <v>2</v>
      </c>
      <c r="K531" s="151"/>
    </row>
    <row r="532" spans="1:11">
      <c r="A532" s="114" t="s">
        <v>7045</v>
      </c>
      <c r="B532" s="150">
        <v>4.29</v>
      </c>
      <c r="C532" s="150">
        <v>4.29</v>
      </c>
      <c r="D532" s="150">
        <v>16.550000011920901</v>
      </c>
      <c r="E532" s="151" t="s">
        <v>7046</v>
      </c>
      <c r="F532" s="114" t="str">
        <f t="shared" si="8"/>
        <v>Q32PD5</v>
      </c>
      <c r="G532" s="151" t="s">
        <v>1242</v>
      </c>
      <c r="H532" s="114" t="s">
        <v>197</v>
      </c>
      <c r="I532" s="114" t="s">
        <v>8</v>
      </c>
      <c r="J532" s="114">
        <v>3</v>
      </c>
      <c r="K532" s="151"/>
    </row>
    <row r="533" spans="1:11">
      <c r="A533" s="114" t="s">
        <v>7047</v>
      </c>
      <c r="B533" s="150">
        <v>4.2699999999999996</v>
      </c>
      <c r="C533" s="150">
        <v>31.74</v>
      </c>
      <c r="D533" s="150">
        <v>50</v>
      </c>
      <c r="E533" s="151" t="s">
        <v>7048</v>
      </c>
      <c r="F533" s="114" t="str">
        <f t="shared" si="8"/>
        <v>P81948</v>
      </c>
      <c r="G533" s="151" t="s">
        <v>7049</v>
      </c>
      <c r="H533" s="114" t="s">
        <v>7050</v>
      </c>
      <c r="I533" s="114" t="s">
        <v>8</v>
      </c>
      <c r="J533" s="114">
        <v>21</v>
      </c>
      <c r="K533" s="151"/>
    </row>
    <row r="534" spans="1:11">
      <c r="A534" s="114" t="s">
        <v>7051</v>
      </c>
      <c r="B534" s="150">
        <v>4.2699999999999996</v>
      </c>
      <c r="C534" s="150">
        <v>4.2699999999999996</v>
      </c>
      <c r="D534" s="150">
        <v>2.53599993884563</v>
      </c>
      <c r="E534" s="151" t="s">
        <v>7052</v>
      </c>
      <c r="F534" s="114" t="str">
        <f t="shared" si="8"/>
        <v>A7MBC5</v>
      </c>
      <c r="G534" s="151" t="s">
        <v>7053</v>
      </c>
      <c r="H534" s="114" t="s">
        <v>7054</v>
      </c>
      <c r="I534" s="114" t="s">
        <v>8</v>
      </c>
      <c r="J534" s="114">
        <v>2</v>
      </c>
      <c r="K534" s="151"/>
    </row>
    <row r="535" spans="1:11">
      <c r="A535" s="114" t="s">
        <v>7055</v>
      </c>
      <c r="B535" s="150">
        <v>4.25</v>
      </c>
      <c r="C535" s="150">
        <v>4.25</v>
      </c>
      <c r="D535" s="150">
        <v>4.3559998273849496</v>
      </c>
      <c r="E535" s="151" t="s">
        <v>7056</v>
      </c>
      <c r="F535" s="114" t="str">
        <f t="shared" si="8"/>
        <v>Q59A32</v>
      </c>
      <c r="G535" s="151" t="s">
        <v>7057</v>
      </c>
      <c r="H535" s="114" t="s">
        <v>7058</v>
      </c>
      <c r="I535" s="114" t="s">
        <v>8</v>
      </c>
      <c r="J535" s="114">
        <v>2</v>
      </c>
      <c r="K535" s="151"/>
    </row>
    <row r="536" spans="1:11">
      <c r="A536" s="114" t="s">
        <v>7059</v>
      </c>
      <c r="B536" s="150">
        <v>4.2300000000000004</v>
      </c>
      <c r="C536" s="150">
        <v>4.3</v>
      </c>
      <c r="D536" s="150">
        <v>6.34099990129471</v>
      </c>
      <c r="E536" s="151" t="s">
        <v>7060</v>
      </c>
      <c r="F536" s="114" t="str">
        <f t="shared" si="8"/>
        <v>P43033</v>
      </c>
      <c r="G536" s="151" t="s">
        <v>1772</v>
      </c>
      <c r="H536" s="114" t="s">
        <v>7061</v>
      </c>
      <c r="I536" s="114" t="s">
        <v>8</v>
      </c>
      <c r="J536" s="114">
        <v>2</v>
      </c>
      <c r="K536" s="151"/>
    </row>
    <row r="537" spans="1:11">
      <c r="A537" s="114" t="s">
        <v>7062</v>
      </c>
      <c r="B537" s="150">
        <v>4.22</v>
      </c>
      <c r="C537" s="150">
        <v>4.2300000000000004</v>
      </c>
      <c r="D537" s="150">
        <v>15.7900005578995</v>
      </c>
      <c r="E537" s="151" t="s">
        <v>7063</v>
      </c>
      <c r="F537" s="114" t="str">
        <f t="shared" si="8"/>
        <v>P56965</v>
      </c>
      <c r="G537" s="151" t="s">
        <v>1781</v>
      </c>
      <c r="H537" s="114" t="s">
        <v>458</v>
      </c>
      <c r="I537" s="114" t="s">
        <v>8</v>
      </c>
      <c r="J537" s="114">
        <v>3</v>
      </c>
      <c r="K537" s="151"/>
    </row>
    <row r="538" spans="1:11">
      <c r="A538" s="114" t="s">
        <v>7064</v>
      </c>
      <c r="B538" s="150">
        <v>4.21</v>
      </c>
      <c r="C538" s="150">
        <v>4.21</v>
      </c>
      <c r="D538" s="150">
        <v>10.029999911785101</v>
      </c>
      <c r="E538" s="151" t="s">
        <v>7065</v>
      </c>
      <c r="F538" s="114" t="str">
        <f t="shared" si="8"/>
        <v>Q24K14</v>
      </c>
      <c r="G538" s="151" t="s">
        <v>1578</v>
      </c>
      <c r="H538" s="114" t="s">
        <v>363</v>
      </c>
      <c r="I538" s="114" t="s">
        <v>8</v>
      </c>
      <c r="J538" s="114">
        <v>2</v>
      </c>
      <c r="K538" s="151"/>
    </row>
    <row r="539" spans="1:11">
      <c r="A539" s="114" t="s">
        <v>7066</v>
      </c>
      <c r="B539" s="150">
        <v>4.17</v>
      </c>
      <c r="C539" s="150">
        <v>4.17</v>
      </c>
      <c r="D539" s="150">
        <v>8.7109997868537903</v>
      </c>
      <c r="E539" s="151" t="s">
        <v>7067</v>
      </c>
      <c r="F539" s="114" t="str">
        <f t="shared" si="8"/>
        <v>Q2KJC8</v>
      </c>
      <c r="G539" s="151" t="s">
        <v>1954</v>
      </c>
      <c r="H539" s="114" t="s">
        <v>547</v>
      </c>
      <c r="I539" s="114" t="s">
        <v>8</v>
      </c>
      <c r="J539" s="114">
        <v>2</v>
      </c>
      <c r="K539" s="151"/>
    </row>
    <row r="540" spans="1:11">
      <c r="A540" s="114" t="s">
        <v>7068</v>
      </c>
      <c r="B540" s="150">
        <v>4.1500000000000004</v>
      </c>
      <c r="C540" s="150">
        <v>8.24</v>
      </c>
      <c r="D540" s="150">
        <v>12.2699998319149</v>
      </c>
      <c r="E540" s="151" t="s">
        <v>7069</v>
      </c>
      <c r="F540" s="114" t="str">
        <f t="shared" si="8"/>
        <v>D3IVZ3</v>
      </c>
      <c r="G540" s="151" t="s">
        <v>7070</v>
      </c>
      <c r="H540" s="114" t="s">
        <v>670</v>
      </c>
      <c r="I540" s="114" t="s">
        <v>8</v>
      </c>
      <c r="J540" s="114">
        <v>6</v>
      </c>
      <c r="K540" s="151"/>
    </row>
    <row r="541" spans="1:11">
      <c r="A541" s="114" t="s">
        <v>7071</v>
      </c>
      <c r="B541" s="150">
        <v>4.1399999999999997</v>
      </c>
      <c r="C541" s="150">
        <v>4.1399999999999997</v>
      </c>
      <c r="D541" s="150">
        <v>18.860000371933001</v>
      </c>
      <c r="E541" s="151" t="s">
        <v>7072</v>
      </c>
      <c r="F541" s="114" t="str">
        <f t="shared" si="8"/>
        <v>Q08DM8</v>
      </c>
      <c r="G541" s="151" t="s">
        <v>7073</v>
      </c>
      <c r="H541" s="114" t="s">
        <v>7074</v>
      </c>
      <c r="I541" s="114" t="s">
        <v>8</v>
      </c>
      <c r="J541" s="114">
        <v>3</v>
      </c>
      <c r="K541" s="151"/>
    </row>
    <row r="542" spans="1:11">
      <c r="A542" s="114" t="s">
        <v>7075</v>
      </c>
      <c r="B542" s="150">
        <v>4.13</v>
      </c>
      <c r="C542" s="150">
        <v>7.39</v>
      </c>
      <c r="D542" s="150">
        <v>13.930000364780399</v>
      </c>
      <c r="E542" s="151" t="s">
        <v>7076</v>
      </c>
      <c r="F542" s="114" t="str">
        <f t="shared" si="8"/>
        <v>Q2YDD9</v>
      </c>
      <c r="G542" s="151" t="s">
        <v>7077</v>
      </c>
      <c r="H542" s="114" t="s">
        <v>7078</v>
      </c>
      <c r="I542" s="114" t="s">
        <v>8</v>
      </c>
      <c r="J542" s="114">
        <v>4</v>
      </c>
      <c r="K542" s="151"/>
    </row>
    <row r="543" spans="1:11">
      <c r="A543" s="114" t="s">
        <v>7079</v>
      </c>
      <c r="B543" s="150">
        <v>4.12</v>
      </c>
      <c r="C543" s="150">
        <v>50.42</v>
      </c>
      <c r="D543" s="150">
        <v>64.490002393722506</v>
      </c>
      <c r="E543" s="151" t="s">
        <v>7080</v>
      </c>
      <c r="F543" s="114" t="str">
        <f t="shared" si="8"/>
        <v>Q3MHM5</v>
      </c>
      <c r="G543" s="151" t="s">
        <v>7081</v>
      </c>
      <c r="H543" s="114" t="s">
        <v>7082</v>
      </c>
      <c r="I543" s="114" t="s">
        <v>8</v>
      </c>
      <c r="J543" s="114">
        <v>43</v>
      </c>
      <c r="K543" s="151"/>
    </row>
    <row r="544" spans="1:11">
      <c r="A544" s="114" t="s">
        <v>7083</v>
      </c>
      <c r="B544" s="150">
        <v>4.1100000000000003</v>
      </c>
      <c r="C544" s="150">
        <v>6.14</v>
      </c>
      <c r="D544" s="150">
        <v>15.139999985694899</v>
      </c>
      <c r="E544" s="151" t="s">
        <v>7084</v>
      </c>
      <c r="F544" s="114" t="str">
        <f t="shared" si="8"/>
        <v>Q9N0V4</v>
      </c>
      <c r="G544" s="151" t="s">
        <v>1589</v>
      </c>
      <c r="H544" s="114" t="s">
        <v>368</v>
      </c>
      <c r="I544" s="114" t="s">
        <v>8</v>
      </c>
      <c r="J544" s="114">
        <v>3</v>
      </c>
      <c r="K544" s="151"/>
    </row>
    <row r="545" spans="1:11">
      <c r="A545" s="114" t="s">
        <v>7085</v>
      </c>
      <c r="B545" s="150">
        <v>4.1100000000000003</v>
      </c>
      <c r="C545" s="150">
        <v>4.1100000000000003</v>
      </c>
      <c r="D545" s="150">
        <v>5.3640000522136697</v>
      </c>
      <c r="E545" s="151" t="s">
        <v>7086</v>
      </c>
      <c r="F545" s="114" t="str">
        <f t="shared" si="8"/>
        <v>Q2HJB3</v>
      </c>
      <c r="G545" s="151" t="s">
        <v>1721</v>
      </c>
      <c r="H545" s="114" t="s">
        <v>7087</v>
      </c>
      <c r="I545" s="114" t="s">
        <v>8</v>
      </c>
      <c r="J545" s="114">
        <v>2</v>
      </c>
      <c r="K545" s="151"/>
    </row>
    <row r="546" spans="1:11">
      <c r="A546" s="114" t="s">
        <v>7088</v>
      </c>
      <c r="B546" s="150">
        <v>4.0999999999999996</v>
      </c>
      <c r="C546" s="150">
        <v>4.0999999999999996</v>
      </c>
      <c r="D546" s="150">
        <v>6.25</v>
      </c>
      <c r="E546" s="151" t="s">
        <v>7089</v>
      </c>
      <c r="F546" s="114" t="str">
        <f t="shared" si="8"/>
        <v>F1MVX2</v>
      </c>
      <c r="G546" s="151" t="s">
        <v>1519</v>
      </c>
      <c r="H546" s="114" t="s">
        <v>7090</v>
      </c>
      <c r="I546" s="114" t="s">
        <v>8</v>
      </c>
      <c r="J546" s="114">
        <v>2</v>
      </c>
      <c r="K546" s="151" t="s">
        <v>1785</v>
      </c>
    </row>
    <row r="547" spans="1:11">
      <c r="A547" s="114" t="s">
        <v>7091</v>
      </c>
      <c r="B547" s="150">
        <v>4.09</v>
      </c>
      <c r="C547" s="150">
        <v>4.09</v>
      </c>
      <c r="D547" s="150">
        <v>5.0110001116990999</v>
      </c>
      <c r="E547" s="151" t="s">
        <v>7092</v>
      </c>
      <c r="F547" s="114" t="str">
        <f t="shared" si="8"/>
        <v>E1BQ11</v>
      </c>
      <c r="G547" s="151" t="s">
        <v>956</v>
      </c>
      <c r="H547" s="114" t="s">
        <v>7093</v>
      </c>
      <c r="I547" s="114" t="s">
        <v>8</v>
      </c>
      <c r="J547" s="114">
        <v>3</v>
      </c>
      <c r="K547" s="151" t="s">
        <v>1264</v>
      </c>
    </row>
    <row r="548" spans="1:11">
      <c r="A548" s="114" t="s">
        <v>7094</v>
      </c>
      <c r="B548" s="150">
        <v>4.08</v>
      </c>
      <c r="C548" s="150">
        <v>4.08</v>
      </c>
      <c r="D548" s="150">
        <v>5.4969999939203298</v>
      </c>
      <c r="E548" s="151" t="s">
        <v>7095</v>
      </c>
      <c r="F548" s="114" t="str">
        <f t="shared" si="8"/>
        <v>Q3MHG1</v>
      </c>
      <c r="G548" s="151" t="s">
        <v>1796</v>
      </c>
      <c r="H548" s="114" t="s">
        <v>7096</v>
      </c>
      <c r="I548" s="114" t="s">
        <v>8</v>
      </c>
      <c r="J548" s="114">
        <v>2</v>
      </c>
      <c r="K548" s="151"/>
    </row>
    <row r="549" spans="1:11">
      <c r="A549" s="114" t="s">
        <v>7097</v>
      </c>
      <c r="B549" s="150">
        <v>4.07</v>
      </c>
      <c r="C549" s="150">
        <v>4.07</v>
      </c>
      <c r="D549" s="150">
        <v>4.4259998947382</v>
      </c>
      <c r="E549" s="151" t="s">
        <v>7098</v>
      </c>
      <c r="F549" s="114" t="str">
        <f t="shared" si="8"/>
        <v>Q3ZBV8</v>
      </c>
      <c r="G549" s="151" t="s">
        <v>7099</v>
      </c>
      <c r="H549" s="114" t="s">
        <v>7100</v>
      </c>
      <c r="I549" s="114" t="s">
        <v>8</v>
      </c>
      <c r="J549" s="114">
        <v>2</v>
      </c>
      <c r="K549" s="151"/>
    </row>
    <row r="550" spans="1:11">
      <c r="A550" s="114" t="s">
        <v>7101</v>
      </c>
      <c r="B550" s="150">
        <v>4.07</v>
      </c>
      <c r="C550" s="150">
        <v>4.07</v>
      </c>
      <c r="D550" s="150">
        <v>29.609999060630798</v>
      </c>
      <c r="E550" s="151" t="s">
        <v>7102</v>
      </c>
      <c r="F550" s="114" t="str">
        <f t="shared" si="8"/>
        <v>P00426</v>
      </c>
      <c r="G550" s="151" t="s">
        <v>1522</v>
      </c>
      <c r="H550" s="114" t="s">
        <v>337</v>
      </c>
      <c r="I550" s="114" t="s">
        <v>8</v>
      </c>
      <c r="J550" s="114">
        <v>3</v>
      </c>
      <c r="K550" s="151"/>
    </row>
    <row r="551" spans="1:11">
      <c r="A551" s="114" t="s">
        <v>7103</v>
      </c>
      <c r="B551" s="150">
        <v>4.07</v>
      </c>
      <c r="C551" s="150">
        <v>4.07</v>
      </c>
      <c r="D551" s="150">
        <v>5.7730000466108304</v>
      </c>
      <c r="E551" s="151" t="s">
        <v>7104</v>
      </c>
      <c r="F551" s="114" t="str">
        <f t="shared" si="8"/>
        <v>Q07536</v>
      </c>
      <c r="G551" s="151" t="s">
        <v>1790</v>
      </c>
      <c r="H551" s="114" t="s">
        <v>7105</v>
      </c>
      <c r="I551" s="114" t="s">
        <v>8</v>
      </c>
      <c r="J551" s="114">
        <v>2</v>
      </c>
      <c r="K551" s="151"/>
    </row>
    <row r="552" spans="1:11">
      <c r="A552" s="114" t="s">
        <v>7106</v>
      </c>
      <c r="B552" s="150">
        <v>4.0599999999999996</v>
      </c>
      <c r="C552" s="150">
        <v>4.0599999999999996</v>
      </c>
      <c r="D552" s="150">
        <v>14.530000090599099</v>
      </c>
      <c r="E552" s="151" t="s">
        <v>7107</v>
      </c>
      <c r="F552" s="114" t="str">
        <f t="shared" si="8"/>
        <v>Q02369</v>
      </c>
      <c r="G552" s="151" t="s">
        <v>1800</v>
      </c>
      <c r="H552" s="114" t="s">
        <v>7108</v>
      </c>
      <c r="I552" s="114" t="s">
        <v>8</v>
      </c>
      <c r="J552" s="114">
        <v>2</v>
      </c>
      <c r="K552" s="151"/>
    </row>
    <row r="553" spans="1:11">
      <c r="A553" s="114" t="s">
        <v>7109</v>
      </c>
      <c r="B553" s="150">
        <v>4.04</v>
      </c>
      <c r="C553" s="150">
        <v>4.04</v>
      </c>
      <c r="D553" s="150">
        <v>4.7820001840591404</v>
      </c>
      <c r="E553" s="151" t="s">
        <v>7110</v>
      </c>
      <c r="F553" s="114" t="str">
        <f t="shared" si="8"/>
        <v>Q32S33</v>
      </c>
      <c r="G553" s="151" t="s">
        <v>1593</v>
      </c>
      <c r="H553" s="114" t="s">
        <v>7111</v>
      </c>
      <c r="I553" s="114" t="s">
        <v>8</v>
      </c>
      <c r="J553" s="114">
        <v>2</v>
      </c>
      <c r="K553" s="151"/>
    </row>
    <row r="554" spans="1:11">
      <c r="A554" s="114" t="s">
        <v>7112</v>
      </c>
      <c r="B554" s="150">
        <v>4.04</v>
      </c>
      <c r="C554" s="150">
        <v>4.04</v>
      </c>
      <c r="D554" s="150">
        <v>14.6099999547005</v>
      </c>
      <c r="E554" s="151" t="s">
        <v>7113</v>
      </c>
      <c r="F554" s="114" t="str">
        <f t="shared" si="8"/>
        <v>Q3T035</v>
      </c>
      <c r="G554" s="151" t="s">
        <v>1805</v>
      </c>
      <c r="H554" s="114" t="s">
        <v>474</v>
      </c>
      <c r="I554" s="114" t="s">
        <v>8</v>
      </c>
      <c r="J554" s="114">
        <v>2</v>
      </c>
      <c r="K554" s="151"/>
    </row>
    <row r="555" spans="1:11">
      <c r="A555" s="114" t="s">
        <v>7114</v>
      </c>
      <c r="B555" s="150">
        <v>4.01</v>
      </c>
      <c r="C555" s="150">
        <v>4.01</v>
      </c>
      <c r="D555" s="150">
        <v>5.0549998879432696</v>
      </c>
      <c r="E555" s="151" t="s">
        <v>7115</v>
      </c>
      <c r="F555" s="114" t="str">
        <f t="shared" si="8"/>
        <v>P84466</v>
      </c>
      <c r="G555" s="151" t="s">
        <v>7116</v>
      </c>
      <c r="H555" s="114" t="s">
        <v>7117</v>
      </c>
      <c r="I555" s="114" t="s">
        <v>8</v>
      </c>
      <c r="J555" s="114">
        <v>3</v>
      </c>
      <c r="K555" s="151"/>
    </row>
    <row r="556" spans="1:11">
      <c r="A556" s="114" t="s">
        <v>7118</v>
      </c>
      <c r="B556" s="150">
        <v>4.03</v>
      </c>
      <c r="C556" s="150">
        <v>4.03</v>
      </c>
      <c r="D556" s="150">
        <v>7.4519999325275403</v>
      </c>
      <c r="E556" s="151" t="s">
        <v>7119</v>
      </c>
      <c r="F556" s="114" t="str">
        <f t="shared" si="8"/>
        <v>Q2HJ49</v>
      </c>
      <c r="G556" s="151" t="s">
        <v>1934</v>
      </c>
      <c r="H556" s="114" t="s">
        <v>7120</v>
      </c>
      <c r="I556" s="114" t="s">
        <v>8</v>
      </c>
      <c r="J556" s="114">
        <v>3</v>
      </c>
      <c r="K556" s="151"/>
    </row>
    <row r="557" spans="1:11">
      <c r="A557" s="114" t="s">
        <v>7121</v>
      </c>
      <c r="B557" s="150">
        <v>4.0199999999999996</v>
      </c>
      <c r="C557" s="150">
        <v>6.03</v>
      </c>
      <c r="D557" s="150">
        <v>19.9000000953674</v>
      </c>
      <c r="E557" s="151" t="s">
        <v>7122</v>
      </c>
      <c r="F557" s="114" t="str">
        <f t="shared" si="8"/>
        <v>Q2KJ93</v>
      </c>
      <c r="G557" s="151" t="s">
        <v>1813</v>
      </c>
      <c r="H557" s="114" t="s">
        <v>477</v>
      </c>
      <c r="I557" s="114" t="s">
        <v>8</v>
      </c>
      <c r="J557" s="114">
        <v>3</v>
      </c>
      <c r="K557" s="151"/>
    </row>
    <row r="558" spans="1:11">
      <c r="A558" s="114" t="s">
        <v>7123</v>
      </c>
      <c r="B558" s="150">
        <v>4.0199999999999996</v>
      </c>
      <c r="C558" s="150">
        <v>4.08</v>
      </c>
      <c r="D558" s="150">
        <v>6.25</v>
      </c>
      <c r="E558" s="151" t="s">
        <v>7124</v>
      </c>
      <c r="F558" s="114" t="str">
        <f t="shared" si="8"/>
        <v>F1MGC0</v>
      </c>
      <c r="G558" s="151" t="s">
        <v>1519</v>
      </c>
      <c r="H558" s="114" t="s">
        <v>7125</v>
      </c>
      <c r="I558" s="114" t="s">
        <v>8</v>
      </c>
      <c r="J558" s="114">
        <v>2</v>
      </c>
      <c r="K558" s="151" t="s">
        <v>7126</v>
      </c>
    </row>
    <row r="559" spans="1:11">
      <c r="A559" s="114" t="s">
        <v>7127</v>
      </c>
      <c r="B559" s="150">
        <v>4.0199999999999996</v>
      </c>
      <c r="C559" s="150">
        <v>4.0199999999999996</v>
      </c>
      <c r="D559" s="150">
        <v>5.6630000472068804</v>
      </c>
      <c r="E559" s="151" t="s">
        <v>7128</v>
      </c>
      <c r="F559" s="114" t="str">
        <f t="shared" si="8"/>
        <v>E1BB38</v>
      </c>
      <c r="G559" s="151" t="s">
        <v>956</v>
      </c>
      <c r="H559" s="114" t="s">
        <v>484</v>
      </c>
      <c r="I559" s="114" t="s">
        <v>8</v>
      </c>
      <c r="J559" s="114">
        <v>2</v>
      </c>
      <c r="K559" s="151"/>
    </row>
    <row r="560" spans="1:11">
      <c r="A560" s="114" t="s">
        <v>7129</v>
      </c>
      <c r="B560" s="150">
        <v>4.0199999999999996</v>
      </c>
      <c r="C560" s="150">
        <v>4.0199999999999996</v>
      </c>
      <c r="D560" s="150">
        <v>5.8820001780986804</v>
      </c>
      <c r="E560" s="151" t="s">
        <v>7130</v>
      </c>
      <c r="F560" s="114" t="str">
        <f t="shared" si="8"/>
        <v>Q2T9Y3</v>
      </c>
      <c r="G560" s="151" t="s">
        <v>7131</v>
      </c>
      <c r="H560" s="114" t="s">
        <v>7132</v>
      </c>
      <c r="I560" s="114" t="s">
        <v>8</v>
      </c>
      <c r="J560" s="114">
        <v>2</v>
      </c>
      <c r="K560" s="151"/>
    </row>
    <row r="561" spans="1:11">
      <c r="A561" s="114" t="s">
        <v>7133</v>
      </c>
      <c r="B561" s="150">
        <v>4.0199999999999996</v>
      </c>
      <c r="C561" s="150">
        <v>4.0199999999999996</v>
      </c>
      <c r="D561" s="150">
        <v>5.4880000650882703</v>
      </c>
      <c r="E561" s="151" t="s">
        <v>7134</v>
      </c>
      <c r="F561" s="114" t="str">
        <f t="shared" si="8"/>
        <v>A7Z038</v>
      </c>
      <c r="G561" s="151" t="s">
        <v>1467</v>
      </c>
      <c r="H561" s="114" t="s">
        <v>306</v>
      </c>
      <c r="I561" s="114" t="s">
        <v>8</v>
      </c>
      <c r="J561" s="114">
        <v>2</v>
      </c>
      <c r="K561" s="151"/>
    </row>
    <row r="562" spans="1:11">
      <c r="A562" s="114" t="s">
        <v>7135</v>
      </c>
      <c r="B562" s="150">
        <v>4.0199999999999996</v>
      </c>
      <c r="C562" s="150">
        <v>4.0199999999999996</v>
      </c>
      <c r="D562" s="150">
        <v>39.129999279975898</v>
      </c>
      <c r="E562" s="151" t="s">
        <v>7136</v>
      </c>
      <c r="F562" s="114" t="str">
        <f t="shared" si="8"/>
        <v>P42899</v>
      </c>
      <c r="G562" s="151" t="s">
        <v>1489</v>
      </c>
      <c r="H562" s="114" t="s">
        <v>324</v>
      </c>
      <c r="I562" s="114" t="s">
        <v>8</v>
      </c>
      <c r="J562" s="114">
        <v>2</v>
      </c>
      <c r="K562" s="151"/>
    </row>
    <row r="563" spans="1:11">
      <c r="A563" s="114" t="s">
        <v>7137</v>
      </c>
      <c r="B563" s="150">
        <v>4.0199999999999996</v>
      </c>
      <c r="C563" s="150">
        <v>4.0199999999999996</v>
      </c>
      <c r="D563" s="150">
        <v>22.059999406337699</v>
      </c>
      <c r="E563" s="151" t="s">
        <v>7138</v>
      </c>
      <c r="F563" s="114" t="str">
        <f t="shared" si="8"/>
        <v>F1MLG1</v>
      </c>
      <c r="G563" s="151" t="s">
        <v>1519</v>
      </c>
      <c r="H563" s="114" t="s">
        <v>235</v>
      </c>
      <c r="I563" s="114" t="s">
        <v>8</v>
      </c>
      <c r="J563" s="114">
        <v>2</v>
      </c>
      <c r="K563" s="151"/>
    </row>
    <row r="564" spans="1:11">
      <c r="A564" s="114" t="s">
        <v>7139</v>
      </c>
      <c r="B564" s="150">
        <v>4.01</v>
      </c>
      <c r="C564" s="150">
        <v>42.65</v>
      </c>
      <c r="D564" s="150">
        <v>53.930002450943</v>
      </c>
      <c r="E564" s="151" t="s">
        <v>7140</v>
      </c>
      <c r="F564" s="114" t="str">
        <f t="shared" si="8"/>
        <v>E1BJB1</v>
      </c>
      <c r="G564" s="151" t="s">
        <v>956</v>
      </c>
      <c r="H564" s="114" t="s">
        <v>7141</v>
      </c>
      <c r="I564" s="114" t="s">
        <v>8</v>
      </c>
      <c r="J564" s="114">
        <v>33</v>
      </c>
      <c r="K564" s="151" t="s">
        <v>7142</v>
      </c>
    </row>
    <row r="565" spans="1:11">
      <c r="A565" s="114" t="s">
        <v>7143</v>
      </c>
      <c r="B565" s="150">
        <v>4.01</v>
      </c>
      <c r="C565" s="150">
        <v>8.07</v>
      </c>
      <c r="D565" s="150">
        <v>26.640000939369202</v>
      </c>
      <c r="E565" s="151" t="s">
        <v>7144</v>
      </c>
      <c r="F565" s="114" t="str">
        <f t="shared" si="8"/>
        <v>Q9BGI2</v>
      </c>
      <c r="G565" s="151" t="s">
        <v>1820</v>
      </c>
      <c r="H565" s="114" t="s">
        <v>481</v>
      </c>
      <c r="I565" s="114" t="s">
        <v>8</v>
      </c>
      <c r="J565" s="114">
        <v>6</v>
      </c>
      <c r="K565" s="151"/>
    </row>
    <row r="566" spans="1:11">
      <c r="A566" s="114" t="s">
        <v>7145</v>
      </c>
      <c r="B566" s="150">
        <v>4.01</v>
      </c>
      <c r="C566" s="150">
        <v>6.57</v>
      </c>
      <c r="D566" s="150">
        <v>17.4099996685982</v>
      </c>
      <c r="E566" s="151" t="s">
        <v>7146</v>
      </c>
      <c r="F566" s="114" t="str">
        <f t="shared" si="8"/>
        <v>P68252</v>
      </c>
      <c r="G566" s="151" t="s">
        <v>1821</v>
      </c>
      <c r="H566" s="114" t="s">
        <v>482</v>
      </c>
      <c r="I566" s="114" t="s">
        <v>8</v>
      </c>
      <c r="J566" s="114">
        <v>3</v>
      </c>
      <c r="K566" s="151"/>
    </row>
    <row r="567" spans="1:11">
      <c r="A567" s="114" t="s">
        <v>7147</v>
      </c>
      <c r="B567" s="150">
        <v>4.01</v>
      </c>
      <c r="C567" s="150">
        <v>4.01</v>
      </c>
      <c r="D567" s="150">
        <v>5.1770001649856603</v>
      </c>
      <c r="E567" s="151" t="s">
        <v>7148</v>
      </c>
      <c r="F567" s="114" t="str">
        <f t="shared" si="8"/>
        <v>A1A4I9</v>
      </c>
      <c r="G567" s="151" t="s">
        <v>7149</v>
      </c>
      <c r="H567" s="114" t="s">
        <v>7150</v>
      </c>
      <c r="I567" s="114" t="s">
        <v>8</v>
      </c>
      <c r="J567" s="114">
        <v>2</v>
      </c>
      <c r="K567" s="151"/>
    </row>
    <row r="568" spans="1:11">
      <c r="A568" s="114" t="s">
        <v>7151</v>
      </c>
      <c r="B568" s="150">
        <v>4.01</v>
      </c>
      <c r="C568" s="150">
        <v>4.01</v>
      </c>
      <c r="D568" s="150">
        <v>8.4210000932216609</v>
      </c>
      <c r="E568" s="151" t="s">
        <v>7152</v>
      </c>
      <c r="F568" s="114" t="str">
        <f t="shared" si="8"/>
        <v>Q5EAC6</v>
      </c>
      <c r="G568" s="151" t="s">
        <v>1827</v>
      </c>
      <c r="H568" s="114" t="s">
        <v>486</v>
      </c>
      <c r="I568" s="114" t="s">
        <v>8</v>
      </c>
      <c r="J568" s="114">
        <v>2</v>
      </c>
      <c r="K568" s="151"/>
    </row>
    <row r="569" spans="1:11">
      <c r="A569" s="114" t="s">
        <v>7153</v>
      </c>
      <c r="B569" s="150">
        <v>4.01</v>
      </c>
      <c r="C569" s="150">
        <v>4.01</v>
      </c>
      <c r="D569" s="150">
        <v>8.0600000917911494</v>
      </c>
      <c r="E569" s="151" t="s">
        <v>7154</v>
      </c>
      <c r="F569" s="114" t="str">
        <f t="shared" si="8"/>
        <v>Q5E954</v>
      </c>
      <c r="G569" s="151" t="s">
        <v>1544</v>
      </c>
      <c r="H569" s="114" t="s">
        <v>4098</v>
      </c>
      <c r="I569" s="114" t="s">
        <v>8</v>
      </c>
      <c r="J569" s="114">
        <v>2</v>
      </c>
      <c r="K569" s="151"/>
    </row>
    <row r="570" spans="1:11">
      <c r="A570" s="114" t="s">
        <v>7155</v>
      </c>
      <c r="B570" s="150">
        <v>4.01</v>
      </c>
      <c r="C570" s="150">
        <v>4.01</v>
      </c>
      <c r="D570" s="150">
        <v>20.610000193118999</v>
      </c>
      <c r="E570" s="151" t="s">
        <v>7156</v>
      </c>
      <c r="F570" s="114" t="str">
        <f t="shared" si="8"/>
        <v>Q56JU9</v>
      </c>
      <c r="G570" s="151" t="s">
        <v>1363</v>
      </c>
      <c r="H570" s="114" t="s">
        <v>259</v>
      </c>
      <c r="I570" s="114" t="s">
        <v>8</v>
      </c>
      <c r="J570" s="114">
        <v>2</v>
      </c>
      <c r="K570" s="151"/>
    </row>
    <row r="571" spans="1:11">
      <c r="A571" s="114" t="s">
        <v>7157</v>
      </c>
      <c r="B571" s="150">
        <v>4</v>
      </c>
      <c r="C571" s="150">
        <v>6</v>
      </c>
      <c r="D571" s="150">
        <v>16.349999606609298</v>
      </c>
      <c r="E571" s="151" t="s">
        <v>7158</v>
      </c>
      <c r="F571" s="114" t="str">
        <f t="shared" si="8"/>
        <v>A6QR46</v>
      </c>
      <c r="G571" s="151" t="s">
        <v>7159</v>
      </c>
      <c r="H571" s="114" t="s">
        <v>7160</v>
      </c>
      <c r="I571" s="114" t="s">
        <v>8</v>
      </c>
      <c r="J571" s="114">
        <v>3</v>
      </c>
      <c r="K571" s="151"/>
    </row>
    <row r="572" spans="1:11">
      <c r="A572" s="114" t="s">
        <v>7161</v>
      </c>
      <c r="B572" s="150">
        <v>4</v>
      </c>
      <c r="C572" s="150">
        <v>4</v>
      </c>
      <c r="D572" s="150">
        <v>7.0509999990463301</v>
      </c>
      <c r="E572" s="151" t="s">
        <v>7162</v>
      </c>
      <c r="F572" s="114" t="str">
        <f t="shared" si="8"/>
        <v>Q2KIS4</v>
      </c>
      <c r="G572" s="151" t="s">
        <v>1633</v>
      </c>
      <c r="H572" s="114" t="s">
        <v>389</v>
      </c>
      <c r="I572" s="114" t="s">
        <v>8</v>
      </c>
      <c r="J572" s="114">
        <v>2</v>
      </c>
      <c r="K572" s="151"/>
    </row>
    <row r="573" spans="1:11">
      <c r="A573" s="114" t="s">
        <v>7163</v>
      </c>
      <c r="B573" s="150">
        <v>4</v>
      </c>
      <c r="C573" s="150">
        <v>4</v>
      </c>
      <c r="D573" s="150">
        <v>5.0149999558925602</v>
      </c>
      <c r="E573" s="151" t="s">
        <v>7164</v>
      </c>
      <c r="F573" s="114" t="str">
        <f t="shared" si="8"/>
        <v>Q2KJB7</v>
      </c>
      <c r="G573" s="151" t="s">
        <v>1595</v>
      </c>
      <c r="H573" s="114" t="s">
        <v>7165</v>
      </c>
      <c r="I573" s="114" t="s">
        <v>8</v>
      </c>
      <c r="J573" s="114">
        <v>2</v>
      </c>
      <c r="K573" s="151"/>
    </row>
    <row r="574" spans="1:11">
      <c r="A574" s="114" t="s">
        <v>7166</v>
      </c>
      <c r="B574" s="150">
        <v>4</v>
      </c>
      <c r="C574" s="150">
        <v>4</v>
      </c>
      <c r="D574" s="150">
        <v>6.5379999577999097</v>
      </c>
      <c r="E574" s="151" t="s">
        <v>7167</v>
      </c>
      <c r="F574" s="114" t="str">
        <f t="shared" si="8"/>
        <v>P00189</v>
      </c>
      <c r="G574" s="151" t="s">
        <v>7168</v>
      </c>
      <c r="H574" s="114" t="s">
        <v>7169</v>
      </c>
      <c r="I574" s="114" t="s">
        <v>8</v>
      </c>
      <c r="J574" s="114">
        <v>2</v>
      </c>
      <c r="K574" s="151"/>
    </row>
    <row r="575" spans="1:11">
      <c r="A575" s="114" t="s">
        <v>7170</v>
      </c>
      <c r="B575" s="150">
        <v>4</v>
      </c>
      <c r="C575" s="150">
        <v>4</v>
      </c>
      <c r="D575" s="150">
        <v>13.2200002670288</v>
      </c>
      <c r="E575" s="151" t="s">
        <v>7171</v>
      </c>
      <c r="F575" s="114" t="str">
        <f t="shared" si="8"/>
        <v>Q8M444</v>
      </c>
      <c r="G575" s="151" t="s">
        <v>1543</v>
      </c>
      <c r="H575" s="114" t="s">
        <v>7172</v>
      </c>
      <c r="I575" s="114" t="s">
        <v>8</v>
      </c>
      <c r="J575" s="114">
        <v>2</v>
      </c>
      <c r="K575" s="151"/>
    </row>
    <row r="576" spans="1:11">
      <c r="A576" s="114" t="s">
        <v>7173</v>
      </c>
      <c r="B576" s="150">
        <v>4</v>
      </c>
      <c r="C576" s="150">
        <v>4</v>
      </c>
      <c r="D576" s="150">
        <v>18.050000071525599</v>
      </c>
      <c r="E576" s="151" t="s">
        <v>7174</v>
      </c>
      <c r="F576" s="114" t="str">
        <f t="shared" si="8"/>
        <v>F1N301</v>
      </c>
      <c r="G576" s="151" t="s">
        <v>1519</v>
      </c>
      <c r="H576" s="114" t="s">
        <v>7175</v>
      </c>
      <c r="I576" s="114" t="s">
        <v>8</v>
      </c>
      <c r="J576" s="114">
        <v>2</v>
      </c>
      <c r="K576" s="151" t="s">
        <v>1466</v>
      </c>
    </row>
    <row r="577" spans="1:11">
      <c r="A577" s="114" t="s">
        <v>7176</v>
      </c>
      <c r="B577" s="150">
        <v>4</v>
      </c>
      <c r="C577" s="150">
        <v>4</v>
      </c>
      <c r="D577" s="150">
        <v>3.8300000131130201</v>
      </c>
      <c r="E577" s="151" t="s">
        <v>7177</v>
      </c>
      <c r="F577" s="114" t="str">
        <f t="shared" si="8"/>
        <v>Q3SX14</v>
      </c>
      <c r="G577" s="151" t="s">
        <v>1609</v>
      </c>
      <c r="H577" s="114" t="s">
        <v>7178</v>
      </c>
      <c r="I577" s="114" t="s">
        <v>8</v>
      </c>
      <c r="J577" s="114">
        <v>2</v>
      </c>
      <c r="K577" s="151"/>
    </row>
    <row r="578" spans="1:11">
      <c r="A578" s="114" t="s">
        <v>7179</v>
      </c>
      <c r="B578" s="150">
        <v>4</v>
      </c>
      <c r="C578" s="150">
        <v>4</v>
      </c>
      <c r="D578" s="150">
        <v>7.0179998874664298</v>
      </c>
      <c r="E578" s="151" t="s">
        <v>7180</v>
      </c>
      <c r="F578" s="114" t="str">
        <f t="shared" ref="F578:F641" si="9">MID(E578,4,6)</f>
        <v>Q28009</v>
      </c>
      <c r="G578" s="151" t="s">
        <v>1225</v>
      </c>
      <c r="H578" s="114" t="s">
        <v>7181</v>
      </c>
      <c r="I578" s="114" t="s">
        <v>8</v>
      </c>
      <c r="J578" s="114">
        <v>2</v>
      </c>
      <c r="K578" s="151"/>
    </row>
    <row r="579" spans="1:11">
      <c r="A579" s="114" t="s">
        <v>7182</v>
      </c>
      <c r="B579" s="150">
        <v>4</v>
      </c>
      <c r="C579" s="150">
        <v>4</v>
      </c>
      <c r="D579" s="150">
        <v>12.9600003361702</v>
      </c>
      <c r="E579" s="151" t="s">
        <v>7183</v>
      </c>
      <c r="F579" s="114" t="str">
        <f t="shared" si="9"/>
        <v>P67808</v>
      </c>
      <c r="G579" s="151" t="s">
        <v>1241</v>
      </c>
      <c r="H579" s="114" t="s">
        <v>7184</v>
      </c>
      <c r="I579" s="114" t="s">
        <v>8</v>
      </c>
      <c r="J579" s="114">
        <v>2</v>
      </c>
      <c r="K579" s="151"/>
    </row>
    <row r="580" spans="1:11">
      <c r="A580" s="114" t="s">
        <v>7185</v>
      </c>
      <c r="B580" s="150">
        <v>4</v>
      </c>
      <c r="C580" s="150">
        <v>4</v>
      </c>
      <c r="D580" s="150">
        <v>5.7069998234510404</v>
      </c>
      <c r="E580" s="151" t="s">
        <v>7186</v>
      </c>
      <c r="F580" s="114" t="str">
        <f t="shared" si="9"/>
        <v>A6QPX1</v>
      </c>
      <c r="G580" s="151" t="s">
        <v>7187</v>
      </c>
      <c r="H580" s="114" t="s">
        <v>550</v>
      </c>
      <c r="I580" s="114" t="s">
        <v>8</v>
      </c>
      <c r="J580" s="114">
        <v>2</v>
      </c>
      <c r="K580" s="151"/>
    </row>
    <row r="581" spans="1:11">
      <c r="A581" s="114" t="s">
        <v>7188</v>
      </c>
      <c r="B581" s="150">
        <v>4</v>
      </c>
      <c r="C581" s="150">
        <v>4</v>
      </c>
      <c r="D581" s="150">
        <v>10.0000001490116</v>
      </c>
      <c r="E581" s="151" t="s">
        <v>7189</v>
      </c>
      <c r="F581" s="114" t="str">
        <f t="shared" si="9"/>
        <v>E1BD83</v>
      </c>
      <c r="G581" s="151" t="s">
        <v>7190</v>
      </c>
      <c r="H581" s="114" t="s">
        <v>7191</v>
      </c>
      <c r="I581" s="114" t="s">
        <v>8</v>
      </c>
      <c r="J581" s="114">
        <v>2</v>
      </c>
      <c r="K581" s="151"/>
    </row>
    <row r="582" spans="1:11">
      <c r="A582" s="114" t="s">
        <v>7192</v>
      </c>
      <c r="B582" s="150">
        <v>4</v>
      </c>
      <c r="C582" s="150">
        <v>4</v>
      </c>
      <c r="D582" s="150">
        <v>6.5039999783039102</v>
      </c>
      <c r="E582" s="151" t="s">
        <v>7193</v>
      </c>
      <c r="F582" s="114" t="str">
        <f t="shared" si="9"/>
        <v>A7E3S8</v>
      </c>
      <c r="G582" s="151" t="s">
        <v>2299</v>
      </c>
      <c r="H582" s="114" t="s">
        <v>7194</v>
      </c>
      <c r="I582" s="114" t="s">
        <v>8</v>
      </c>
      <c r="J582" s="114">
        <v>2</v>
      </c>
      <c r="K582" s="151"/>
    </row>
    <row r="583" spans="1:11">
      <c r="A583" s="114" t="s">
        <v>7195</v>
      </c>
      <c r="B583" s="150">
        <v>4</v>
      </c>
      <c r="C583" s="150">
        <v>4</v>
      </c>
      <c r="D583" s="150">
        <v>14.1100004315376</v>
      </c>
      <c r="E583" s="151" t="s">
        <v>7196</v>
      </c>
      <c r="F583" s="114" t="str">
        <f t="shared" si="9"/>
        <v>Q2TBX6</v>
      </c>
      <c r="G583" s="151" t="s">
        <v>1842</v>
      </c>
      <c r="H583" s="114" t="s">
        <v>489</v>
      </c>
      <c r="I583" s="114" t="s">
        <v>8</v>
      </c>
      <c r="J583" s="114">
        <v>2</v>
      </c>
      <c r="K583" s="151"/>
    </row>
    <row r="584" spans="1:11">
      <c r="A584" s="114" t="s">
        <v>7197</v>
      </c>
      <c r="B584" s="150">
        <v>4</v>
      </c>
      <c r="C584" s="150">
        <v>4</v>
      </c>
      <c r="D584" s="150">
        <v>5.3479999303817696</v>
      </c>
      <c r="E584" s="151" t="s">
        <v>7198</v>
      </c>
      <c r="F584" s="114" t="str">
        <f t="shared" si="9"/>
        <v>Q2KIG0</v>
      </c>
      <c r="G584" s="151" t="s">
        <v>1376</v>
      </c>
      <c r="H584" s="114" t="s">
        <v>262</v>
      </c>
      <c r="I584" s="114" t="s">
        <v>8</v>
      </c>
      <c r="J584" s="114">
        <v>2</v>
      </c>
      <c r="K584" s="151"/>
    </row>
    <row r="585" spans="1:11">
      <c r="A585" s="114" t="s">
        <v>7199</v>
      </c>
      <c r="B585" s="150">
        <v>4</v>
      </c>
      <c r="C585" s="150">
        <v>4</v>
      </c>
      <c r="D585" s="150">
        <v>14.390000700950599</v>
      </c>
      <c r="E585" s="151" t="s">
        <v>7200</v>
      </c>
      <c r="F585" s="114" t="str">
        <f t="shared" si="9"/>
        <v>Q95KZ6</v>
      </c>
      <c r="G585" s="151" t="s">
        <v>7201</v>
      </c>
      <c r="H585" s="114" t="s">
        <v>7202</v>
      </c>
      <c r="I585" s="114" t="s">
        <v>8</v>
      </c>
      <c r="J585" s="114">
        <v>2</v>
      </c>
      <c r="K585" s="151"/>
    </row>
    <row r="586" spans="1:11">
      <c r="A586" s="114" t="s">
        <v>7203</v>
      </c>
      <c r="B586" s="150">
        <v>4</v>
      </c>
      <c r="C586" s="150">
        <v>4</v>
      </c>
      <c r="D586" s="150">
        <v>8.7770000100135803</v>
      </c>
      <c r="E586" s="151" t="s">
        <v>7204</v>
      </c>
      <c r="F586" s="114" t="str">
        <f t="shared" si="9"/>
        <v>Q1RMI4</v>
      </c>
      <c r="G586" s="151" t="s">
        <v>1862</v>
      </c>
      <c r="H586" s="114" t="s">
        <v>7205</v>
      </c>
      <c r="I586" s="114" t="s">
        <v>8</v>
      </c>
      <c r="J586" s="114">
        <v>2</v>
      </c>
      <c r="K586" s="151"/>
    </row>
    <row r="587" spans="1:11">
      <c r="A587" s="114" t="s">
        <v>7206</v>
      </c>
      <c r="B587" s="150">
        <v>4</v>
      </c>
      <c r="C587" s="150">
        <v>4</v>
      </c>
      <c r="D587" s="150">
        <v>3.8279999047517799</v>
      </c>
      <c r="E587" s="151" t="s">
        <v>7207</v>
      </c>
      <c r="F587" s="114" t="str">
        <f t="shared" si="9"/>
        <v>Q148N1</v>
      </c>
      <c r="G587" s="151" t="s">
        <v>1845</v>
      </c>
      <c r="H587" s="114" t="s">
        <v>7208</v>
      </c>
      <c r="I587" s="114" t="s">
        <v>8</v>
      </c>
      <c r="J587" s="114">
        <v>2</v>
      </c>
      <c r="K587" s="151"/>
    </row>
    <row r="588" spans="1:11">
      <c r="A588" s="114" t="s">
        <v>7209</v>
      </c>
      <c r="B588" s="150">
        <v>4</v>
      </c>
      <c r="C588" s="150">
        <v>4</v>
      </c>
      <c r="D588" s="150">
        <v>6.1749998480081603</v>
      </c>
      <c r="E588" s="151" t="s">
        <v>7210</v>
      </c>
      <c r="F588" s="114" t="str">
        <f t="shared" si="9"/>
        <v>Q4PJW3</v>
      </c>
      <c r="G588" s="151" t="s">
        <v>7211</v>
      </c>
      <c r="H588" s="114" t="s">
        <v>7212</v>
      </c>
      <c r="I588" s="114" t="s">
        <v>8</v>
      </c>
      <c r="J588" s="114">
        <v>2</v>
      </c>
      <c r="K588" s="151"/>
    </row>
    <row r="589" spans="1:11">
      <c r="A589" s="114" t="s">
        <v>7213</v>
      </c>
      <c r="B589" s="150">
        <v>4</v>
      </c>
      <c r="C589" s="150">
        <v>4</v>
      </c>
      <c r="D589" s="150">
        <v>20.129999518394499</v>
      </c>
      <c r="E589" s="151" t="s">
        <v>7214</v>
      </c>
      <c r="F589" s="114" t="str">
        <f t="shared" si="9"/>
        <v>P62157</v>
      </c>
      <c r="G589" s="151" t="s">
        <v>1749</v>
      </c>
      <c r="H589" s="114" t="s">
        <v>7215</v>
      </c>
      <c r="I589" s="114" t="s">
        <v>8</v>
      </c>
      <c r="J589" s="114">
        <v>3</v>
      </c>
      <c r="K589" s="151"/>
    </row>
    <row r="590" spans="1:11">
      <c r="A590" s="114" t="s">
        <v>7216</v>
      </c>
      <c r="B590" s="150">
        <v>4</v>
      </c>
      <c r="C590" s="150">
        <v>4</v>
      </c>
      <c r="D590" s="150">
        <v>5.8359999209642401</v>
      </c>
      <c r="E590" s="151" t="s">
        <v>7217</v>
      </c>
      <c r="F590" s="114" t="str">
        <f t="shared" si="9"/>
        <v>F1MYW7</v>
      </c>
      <c r="G590" s="151" t="s">
        <v>956</v>
      </c>
      <c r="H590" s="114" t="s">
        <v>7218</v>
      </c>
      <c r="I590" s="114" t="s">
        <v>8</v>
      </c>
      <c r="J590" s="114">
        <v>2</v>
      </c>
      <c r="K590" s="151" t="s">
        <v>7219</v>
      </c>
    </row>
    <row r="591" spans="1:11">
      <c r="A591" s="114" t="s">
        <v>7220</v>
      </c>
      <c r="B591" s="150">
        <v>4</v>
      </c>
      <c r="C591" s="150">
        <v>4</v>
      </c>
      <c r="D591" s="150">
        <v>3.6830000579357098</v>
      </c>
      <c r="E591" s="151" t="s">
        <v>7221</v>
      </c>
      <c r="F591" s="114" t="str">
        <f t="shared" si="9"/>
        <v>P07857</v>
      </c>
      <c r="G591" s="151" t="s">
        <v>7222</v>
      </c>
      <c r="H591" s="114" t="s">
        <v>7223</v>
      </c>
      <c r="I591" s="114" t="s">
        <v>8</v>
      </c>
      <c r="J591" s="114">
        <v>2</v>
      </c>
      <c r="K591" s="151"/>
    </row>
    <row r="592" spans="1:11">
      <c r="A592" s="114" t="s">
        <v>7224</v>
      </c>
      <c r="B592" s="150">
        <v>4</v>
      </c>
      <c r="C592" s="150">
        <v>4</v>
      </c>
      <c r="D592" s="150">
        <v>13.459999859332999</v>
      </c>
      <c r="E592" s="151" t="s">
        <v>7225</v>
      </c>
      <c r="F592" s="114" t="str">
        <f t="shared" si="9"/>
        <v>Q1JQ93</v>
      </c>
      <c r="G592" s="151" t="s">
        <v>1511</v>
      </c>
      <c r="H592" s="114" t="s">
        <v>7226</v>
      </c>
      <c r="I592" s="114" t="s">
        <v>8</v>
      </c>
      <c r="J592" s="114">
        <v>2</v>
      </c>
      <c r="K592" s="151"/>
    </row>
    <row r="593" spans="1:11">
      <c r="A593" s="114" t="s">
        <v>7227</v>
      </c>
      <c r="B593" s="150">
        <v>4</v>
      </c>
      <c r="C593" s="150">
        <v>4</v>
      </c>
      <c r="D593" s="150">
        <v>8.4270000457763707</v>
      </c>
      <c r="E593" s="151" t="s">
        <v>7228</v>
      </c>
      <c r="F593" s="114" t="str">
        <f t="shared" si="9"/>
        <v>Q08DW2</v>
      </c>
      <c r="G593" s="151" t="s">
        <v>1851</v>
      </c>
      <c r="H593" s="114" t="s">
        <v>7229</v>
      </c>
      <c r="I593" s="114" t="s">
        <v>8</v>
      </c>
      <c r="J593" s="114">
        <v>2</v>
      </c>
      <c r="K593" s="151"/>
    </row>
    <row r="594" spans="1:11">
      <c r="A594" s="114" t="s">
        <v>7230</v>
      </c>
      <c r="B594" s="150">
        <v>4</v>
      </c>
      <c r="C594" s="150">
        <v>4</v>
      </c>
      <c r="D594" s="150">
        <v>10.8000002801418</v>
      </c>
      <c r="E594" s="151" t="s">
        <v>7231</v>
      </c>
      <c r="F594" s="114" t="str">
        <f t="shared" si="9"/>
        <v>F1MC10</v>
      </c>
      <c r="G594" s="151" t="s">
        <v>1519</v>
      </c>
      <c r="H594" s="114" t="s">
        <v>7232</v>
      </c>
      <c r="I594" s="114" t="s">
        <v>8</v>
      </c>
      <c r="J594" s="114">
        <v>2</v>
      </c>
      <c r="K594" s="151" t="s">
        <v>1920</v>
      </c>
    </row>
    <row r="595" spans="1:11">
      <c r="A595" s="114" t="s">
        <v>7233</v>
      </c>
      <c r="B595" s="150">
        <v>4</v>
      </c>
      <c r="C595" s="150">
        <v>4</v>
      </c>
      <c r="D595" s="150">
        <v>1.76500007510185</v>
      </c>
      <c r="E595" s="151" t="s">
        <v>7234</v>
      </c>
      <c r="F595" s="114" t="str">
        <f t="shared" si="9"/>
        <v>E1BH05</v>
      </c>
      <c r="G595" s="151" t="s">
        <v>956</v>
      </c>
      <c r="H595" s="114" t="s">
        <v>7235</v>
      </c>
      <c r="I595" s="114" t="s">
        <v>8</v>
      </c>
      <c r="J595" s="114">
        <v>2</v>
      </c>
      <c r="K595" s="151" t="s">
        <v>7236</v>
      </c>
    </row>
    <row r="596" spans="1:11">
      <c r="A596" s="114" t="s">
        <v>7237</v>
      </c>
      <c r="B596" s="150">
        <v>4</v>
      </c>
      <c r="C596" s="150">
        <v>4</v>
      </c>
      <c r="D596" s="150">
        <v>5.8460000902414304</v>
      </c>
      <c r="E596" s="151" t="s">
        <v>7238</v>
      </c>
      <c r="F596" s="114" t="str">
        <f t="shared" si="9"/>
        <v>A6QLD1</v>
      </c>
      <c r="G596" s="151" t="s">
        <v>1826</v>
      </c>
      <c r="H596" s="114" t="s">
        <v>485</v>
      </c>
      <c r="I596" s="114" t="s">
        <v>8</v>
      </c>
      <c r="J596" s="114">
        <v>2</v>
      </c>
      <c r="K596" s="151"/>
    </row>
    <row r="597" spans="1:11">
      <c r="A597" s="114" t="s">
        <v>7239</v>
      </c>
      <c r="B597" s="150">
        <v>4</v>
      </c>
      <c r="C597" s="150">
        <v>4</v>
      </c>
      <c r="D597" s="150">
        <v>14.650000631809201</v>
      </c>
      <c r="E597" s="151" t="s">
        <v>7240</v>
      </c>
      <c r="F597" s="114" t="str">
        <f t="shared" si="9"/>
        <v>Q862I1</v>
      </c>
      <c r="G597" s="151" t="s">
        <v>1525</v>
      </c>
      <c r="H597" s="114" t="s">
        <v>340</v>
      </c>
      <c r="I597" s="114" t="s">
        <v>8</v>
      </c>
      <c r="J597" s="114">
        <v>2</v>
      </c>
      <c r="K597" s="151"/>
    </row>
    <row r="598" spans="1:11">
      <c r="A598" s="114" t="s">
        <v>7241</v>
      </c>
      <c r="B598" s="150">
        <v>4</v>
      </c>
      <c r="C598" s="150">
        <v>4</v>
      </c>
      <c r="D598" s="150">
        <v>7.3679998517036402</v>
      </c>
      <c r="E598" s="151" t="s">
        <v>7242</v>
      </c>
      <c r="F598" s="114" t="str">
        <f t="shared" si="9"/>
        <v>Q5E9J5</v>
      </c>
      <c r="G598" s="151" t="s">
        <v>1876</v>
      </c>
      <c r="H598" s="114" t="s">
        <v>506</v>
      </c>
      <c r="I598" s="114" t="s">
        <v>8</v>
      </c>
      <c r="J598" s="114">
        <v>2</v>
      </c>
      <c r="K598" s="151"/>
    </row>
    <row r="599" spans="1:11">
      <c r="A599" s="114" t="s">
        <v>7243</v>
      </c>
      <c r="B599" s="150">
        <v>4</v>
      </c>
      <c r="C599" s="150">
        <v>4</v>
      </c>
      <c r="D599" s="150">
        <v>17.5799995660782</v>
      </c>
      <c r="E599" s="151" t="s">
        <v>7244</v>
      </c>
      <c r="F599" s="114" t="str">
        <f t="shared" si="9"/>
        <v>Q5E9D5</v>
      </c>
      <c r="G599" s="151" t="s">
        <v>1909</v>
      </c>
      <c r="H599" s="114" t="s">
        <v>7245</v>
      </c>
      <c r="I599" s="114" t="s">
        <v>8</v>
      </c>
      <c r="J599" s="114">
        <v>2</v>
      </c>
      <c r="K599" s="151"/>
    </row>
    <row r="600" spans="1:11">
      <c r="A600" s="114" t="s">
        <v>7246</v>
      </c>
      <c r="B600" s="150">
        <v>4</v>
      </c>
      <c r="C600" s="150">
        <v>4</v>
      </c>
      <c r="D600" s="150">
        <v>56.760001182556202</v>
      </c>
      <c r="E600" s="151" t="s">
        <v>7247</v>
      </c>
      <c r="F600" s="114" t="str">
        <f t="shared" si="9"/>
        <v>Q56JY4</v>
      </c>
      <c r="G600" s="151" t="s">
        <v>7248</v>
      </c>
      <c r="H600" s="114" t="s">
        <v>499</v>
      </c>
      <c r="I600" s="114" t="s">
        <v>8</v>
      </c>
      <c r="J600" s="114">
        <v>2</v>
      </c>
      <c r="K600" s="151"/>
    </row>
    <row r="601" spans="1:11">
      <c r="A601" s="114" t="s">
        <v>7249</v>
      </c>
      <c r="B601" s="150">
        <v>4</v>
      </c>
      <c r="C601" s="150">
        <v>4</v>
      </c>
      <c r="D601" s="150">
        <v>18.75</v>
      </c>
      <c r="E601" s="151" t="s">
        <v>7250</v>
      </c>
      <c r="F601" s="114" t="str">
        <f t="shared" si="9"/>
        <v>Q3ZBF7</v>
      </c>
      <c r="G601" s="151" t="s">
        <v>1866</v>
      </c>
      <c r="H601" s="114" t="s">
        <v>7251</v>
      </c>
      <c r="I601" s="114" t="s">
        <v>8</v>
      </c>
      <c r="J601" s="114">
        <v>2</v>
      </c>
      <c r="K601" s="151"/>
    </row>
    <row r="602" spans="1:11">
      <c r="A602" s="114" t="s">
        <v>7252</v>
      </c>
      <c r="B602" s="150">
        <v>4</v>
      </c>
      <c r="C602" s="150">
        <v>4</v>
      </c>
      <c r="D602" s="150">
        <v>17.759999632835399</v>
      </c>
      <c r="E602" s="151" t="s">
        <v>7253</v>
      </c>
      <c r="F602" s="114" t="str">
        <f t="shared" si="9"/>
        <v>Q3T0I5</v>
      </c>
      <c r="G602" s="151" t="s">
        <v>4109</v>
      </c>
      <c r="H602" s="114" t="s">
        <v>7254</v>
      </c>
      <c r="I602" s="114" t="s">
        <v>8</v>
      </c>
      <c r="J602" s="114">
        <v>2</v>
      </c>
      <c r="K602" s="151"/>
    </row>
    <row r="603" spans="1:11">
      <c r="A603" s="114" t="s">
        <v>7255</v>
      </c>
      <c r="B603" s="150">
        <v>4</v>
      </c>
      <c r="C603" s="150">
        <v>4</v>
      </c>
      <c r="D603" s="150">
        <v>4.97899986803532</v>
      </c>
      <c r="E603" s="151" t="s">
        <v>7256</v>
      </c>
      <c r="F603" s="114" t="str">
        <f t="shared" si="9"/>
        <v>Q32PJ8</v>
      </c>
      <c r="G603" s="151" t="s">
        <v>7257</v>
      </c>
      <c r="H603" s="114" t="s">
        <v>505</v>
      </c>
      <c r="I603" s="114" t="s">
        <v>8</v>
      </c>
      <c r="J603" s="114">
        <v>2</v>
      </c>
      <c r="K603" s="151"/>
    </row>
    <row r="604" spans="1:11">
      <c r="A604" s="114" t="s">
        <v>7258</v>
      </c>
      <c r="B604" s="150">
        <v>4</v>
      </c>
      <c r="C604" s="150">
        <v>4</v>
      </c>
      <c r="D604" s="150">
        <v>4.9600001424551001</v>
      </c>
      <c r="E604" s="151" t="s">
        <v>7259</v>
      </c>
      <c r="F604" s="114" t="str">
        <f t="shared" si="9"/>
        <v>Q2T9U1</v>
      </c>
      <c r="G604" s="151" t="s">
        <v>1896</v>
      </c>
      <c r="H604" s="114" t="s">
        <v>519</v>
      </c>
      <c r="I604" s="114" t="s">
        <v>8</v>
      </c>
      <c r="J604" s="114">
        <v>2</v>
      </c>
      <c r="K604" s="151"/>
    </row>
    <row r="605" spans="1:11">
      <c r="A605" s="114" t="s">
        <v>7260</v>
      </c>
      <c r="B605" s="150">
        <v>4</v>
      </c>
      <c r="C605" s="150">
        <v>4</v>
      </c>
      <c r="D605" s="150">
        <v>8.4950000047683698</v>
      </c>
      <c r="E605" s="151" t="s">
        <v>7261</v>
      </c>
      <c r="F605" s="114" t="str">
        <f t="shared" si="9"/>
        <v>Q2HJ94</v>
      </c>
      <c r="G605" s="151" t="s">
        <v>1870</v>
      </c>
      <c r="H605" s="114" t="s">
        <v>7262</v>
      </c>
      <c r="I605" s="114" t="s">
        <v>8</v>
      </c>
      <c r="J605" s="114">
        <v>3</v>
      </c>
      <c r="K605" s="151"/>
    </row>
    <row r="606" spans="1:11">
      <c r="A606" s="114" t="s">
        <v>7263</v>
      </c>
      <c r="B606" s="150">
        <v>4</v>
      </c>
      <c r="C606" s="150">
        <v>4</v>
      </c>
      <c r="D606" s="150">
        <v>17.440000176429699</v>
      </c>
      <c r="E606" s="151" t="s">
        <v>7264</v>
      </c>
      <c r="F606" s="114" t="str">
        <f t="shared" si="9"/>
        <v>P42029</v>
      </c>
      <c r="G606" s="151" t="s">
        <v>1647</v>
      </c>
      <c r="H606" s="114" t="s">
        <v>7265</v>
      </c>
      <c r="I606" s="114" t="s">
        <v>8</v>
      </c>
      <c r="J606" s="114">
        <v>2</v>
      </c>
      <c r="K606" s="151"/>
    </row>
    <row r="607" spans="1:11">
      <c r="A607" s="114" t="s">
        <v>7266</v>
      </c>
      <c r="B607" s="150">
        <v>4</v>
      </c>
      <c r="C607" s="150">
        <v>4</v>
      </c>
      <c r="D607" s="150">
        <v>15.1999995112419</v>
      </c>
      <c r="E607" s="151" t="s">
        <v>7267</v>
      </c>
      <c r="F607" s="114" t="str">
        <f t="shared" si="9"/>
        <v>P19803</v>
      </c>
      <c r="G607" s="151" t="s">
        <v>7268</v>
      </c>
      <c r="H607" s="114" t="s">
        <v>7269</v>
      </c>
      <c r="I607" s="114" t="s">
        <v>8</v>
      </c>
      <c r="J607" s="114">
        <v>2</v>
      </c>
      <c r="K607" s="151"/>
    </row>
    <row r="608" spans="1:11">
      <c r="A608" s="114" t="s">
        <v>7270</v>
      </c>
      <c r="B608" s="150">
        <v>4</v>
      </c>
      <c r="C608" s="150">
        <v>4</v>
      </c>
      <c r="D608" s="150">
        <v>20.949999988079099</v>
      </c>
      <c r="E608" s="151" t="s">
        <v>7271</v>
      </c>
      <c r="F608" s="114" t="str">
        <f t="shared" si="9"/>
        <v>O97680</v>
      </c>
      <c r="G608" s="151" t="s">
        <v>1861</v>
      </c>
      <c r="H608" s="114" t="s">
        <v>7272</v>
      </c>
      <c r="I608" s="114" t="s">
        <v>8</v>
      </c>
      <c r="J608" s="114">
        <v>2</v>
      </c>
      <c r="K608" s="151"/>
    </row>
    <row r="609" spans="1:11">
      <c r="A609" s="114" t="s">
        <v>7273</v>
      </c>
      <c r="B609" s="150">
        <v>4</v>
      </c>
      <c r="C609" s="150">
        <v>4</v>
      </c>
      <c r="D609" s="150">
        <v>23.260000348091101</v>
      </c>
      <c r="E609" s="151" t="s">
        <v>7274</v>
      </c>
      <c r="F609" s="114" t="str">
        <f t="shared" si="9"/>
        <v>P48305</v>
      </c>
      <c r="G609" s="151" t="s">
        <v>1624</v>
      </c>
      <c r="H609" s="114" t="s">
        <v>7275</v>
      </c>
      <c r="I609" s="114" t="s">
        <v>8</v>
      </c>
      <c r="J609" s="114">
        <v>2</v>
      </c>
      <c r="K609" s="151"/>
    </row>
    <row r="610" spans="1:11">
      <c r="A610" s="114" t="s">
        <v>7276</v>
      </c>
      <c r="B610" s="150">
        <v>4</v>
      </c>
      <c r="C610" s="150">
        <v>4</v>
      </c>
      <c r="D610" s="150">
        <v>10.540000349283201</v>
      </c>
      <c r="E610" s="151" t="s">
        <v>7277</v>
      </c>
      <c r="F610" s="114" t="str">
        <f t="shared" si="9"/>
        <v>Q1JQE6</v>
      </c>
      <c r="G610" s="151" t="s">
        <v>1897</v>
      </c>
      <c r="H610" s="114" t="s">
        <v>520</v>
      </c>
      <c r="I610" s="114" t="s">
        <v>8</v>
      </c>
      <c r="J610" s="114">
        <v>2</v>
      </c>
      <c r="K610" s="151"/>
    </row>
    <row r="611" spans="1:11">
      <c r="A611" s="114" t="s">
        <v>7278</v>
      </c>
      <c r="B611" s="150">
        <v>4</v>
      </c>
      <c r="C611" s="150">
        <v>4</v>
      </c>
      <c r="D611" s="150">
        <v>6.6189996898174304</v>
      </c>
      <c r="E611" s="151" t="s">
        <v>7279</v>
      </c>
      <c r="F611" s="114" t="str">
        <f t="shared" si="9"/>
        <v>Q2KJG3</v>
      </c>
      <c r="G611" s="151" t="s">
        <v>7280</v>
      </c>
      <c r="H611" s="114" t="s">
        <v>7281</v>
      </c>
      <c r="I611" s="114" t="s">
        <v>8</v>
      </c>
      <c r="J611" s="114">
        <v>2</v>
      </c>
      <c r="K611" s="151"/>
    </row>
    <row r="612" spans="1:11">
      <c r="A612" s="114" t="s">
        <v>7282</v>
      </c>
      <c r="B612" s="150">
        <v>4</v>
      </c>
      <c r="C612" s="150">
        <v>4</v>
      </c>
      <c r="D612" s="150">
        <v>20.8700001239777</v>
      </c>
      <c r="E612" s="151" t="s">
        <v>7283</v>
      </c>
      <c r="F612" s="114" t="str">
        <f t="shared" si="9"/>
        <v>Q56JV1</v>
      </c>
      <c r="G612" s="151" t="s">
        <v>1636</v>
      </c>
      <c r="H612" s="114" t="s">
        <v>392</v>
      </c>
      <c r="I612" s="114" t="s">
        <v>8</v>
      </c>
      <c r="J612" s="114">
        <v>2</v>
      </c>
      <c r="K612" s="151"/>
    </row>
    <row r="613" spans="1:11">
      <c r="A613" s="114" t="s">
        <v>7284</v>
      </c>
      <c r="B613" s="150">
        <v>4</v>
      </c>
      <c r="C613" s="150">
        <v>4</v>
      </c>
      <c r="D613" s="150">
        <v>8.2819998264312709</v>
      </c>
      <c r="E613" s="151" t="s">
        <v>7285</v>
      </c>
      <c r="F613" s="114" t="str">
        <f t="shared" si="9"/>
        <v>Q1JQB2</v>
      </c>
      <c r="G613" s="151" t="s">
        <v>1884</v>
      </c>
      <c r="H613" s="114" t="s">
        <v>7286</v>
      </c>
      <c r="I613" s="114" t="s">
        <v>8</v>
      </c>
      <c r="J613" s="114">
        <v>2</v>
      </c>
      <c r="K613" s="151"/>
    </row>
    <row r="614" spans="1:11">
      <c r="A614" s="114" t="s">
        <v>7287</v>
      </c>
      <c r="B614" s="150">
        <v>4</v>
      </c>
      <c r="C614" s="150">
        <v>4</v>
      </c>
      <c r="D614" s="150">
        <v>12.4499998986721</v>
      </c>
      <c r="E614" s="151" t="s">
        <v>7288</v>
      </c>
      <c r="F614" s="114" t="str">
        <f t="shared" si="9"/>
        <v>E1B8Q0</v>
      </c>
      <c r="G614" s="151" t="s">
        <v>956</v>
      </c>
      <c r="H614" s="114" t="s">
        <v>7289</v>
      </c>
      <c r="I614" s="114" t="s">
        <v>8</v>
      </c>
      <c r="J614" s="114">
        <v>2</v>
      </c>
      <c r="K614" s="151" t="s">
        <v>7290</v>
      </c>
    </row>
    <row r="615" spans="1:11">
      <c r="A615" s="114" t="s">
        <v>7291</v>
      </c>
      <c r="B615" s="150">
        <v>4</v>
      </c>
      <c r="C615" s="150">
        <v>4</v>
      </c>
      <c r="D615" s="150">
        <v>4.5310001820325896</v>
      </c>
      <c r="E615" s="151" t="s">
        <v>7292</v>
      </c>
      <c r="F615" s="114" t="str">
        <f t="shared" si="9"/>
        <v>A7E3V8</v>
      </c>
      <c r="G615" s="151" t="s">
        <v>7293</v>
      </c>
      <c r="H615" s="114" t="s">
        <v>524</v>
      </c>
      <c r="I615" s="114" t="s">
        <v>8</v>
      </c>
      <c r="J615" s="114">
        <v>2</v>
      </c>
      <c r="K615" s="151"/>
    </row>
    <row r="616" spans="1:11">
      <c r="A616" s="114" t="s">
        <v>7294</v>
      </c>
      <c r="B616" s="150">
        <v>4</v>
      </c>
      <c r="C616" s="150">
        <v>4</v>
      </c>
      <c r="D616" s="150">
        <v>17.800000309944199</v>
      </c>
      <c r="E616" s="151" t="s">
        <v>7295</v>
      </c>
      <c r="F616" s="114" t="str">
        <f t="shared" si="9"/>
        <v>A6QLL2</v>
      </c>
      <c r="G616" s="151" t="s">
        <v>1883</v>
      </c>
      <c r="H616" s="114" t="s">
        <v>7296</v>
      </c>
      <c r="I616" s="114" t="s">
        <v>8</v>
      </c>
      <c r="J616" s="114">
        <v>2</v>
      </c>
      <c r="K616" s="151"/>
    </row>
    <row r="617" spans="1:11">
      <c r="A617" s="114" t="s">
        <v>7297</v>
      </c>
      <c r="B617" s="150">
        <v>4</v>
      </c>
      <c r="C617" s="150">
        <v>4</v>
      </c>
      <c r="D617" s="150">
        <v>5.5440001189708701</v>
      </c>
      <c r="E617" s="151" t="s">
        <v>7298</v>
      </c>
      <c r="F617" s="114" t="str">
        <f t="shared" si="9"/>
        <v>A4IFD1</v>
      </c>
      <c r="G617" s="151" t="s">
        <v>7299</v>
      </c>
      <c r="H617" s="114" t="s">
        <v>512</v>
      </c>
      <c r="I617" s="114" t="s">
        <v>8</v>
      </c>
      <c r="J617" s="114">
        <v>2</v>
      </c>
      <c r="K617" s="151"/>
    </row>
    <row r="618" spans="1:11">
      <c r="A618" s="114" t="s">
        <v>7300</v>
      </c>
      <c r="B618" s="150">
        <v>4</v>
      </c>
      <c r="C618" s="150">
        <v>4</v>
      </c>
      <c r="D618" s="150">
        <v>28.5699993371964</v>
      </c>
      <c r="E618" s="151" t="s">
        <v>7301</v>
      </c>
      <c r="F618" s="114" t="str">
        <f t="shared" si="9"/>
        <v>Q3T0B7</v>
      </c>
      <c r="G618" s="151" t="s">
        <v>1809</v>
      </c>
      <c r="H618" s="114" t="s">
        <v>7302</v>
      </c>
      <c r="I618" s="114" t="s">
        <v>8</v>
      </c>
      <c r="J618" s="114">
        <v>2</v>
      </c>
      <c r="K618" s="151"/>
    </row>
    <row r="619" spans="1:11">
      <c r="A619" s="114" t="s">
        <v>7303</v>
      </c>
      <c r="B619" s="150">
        <v>4</v>
      </c>
      <c r="C619" s="150">
        <v>4</v>
      </c>
      <c r="D619" s="150">
        <v>16.580000519752499</v>
      </c>
      <c r="E619" s="151" t="s">
        <v>7304</v>
      </c>
      <c r="F619" s="114" t="str">
        <f t="shared" si="9"/>
        <v>Q3MHY1</v>
      </c>
      <c r="G619" s="151" t="s">
        <v>1895</v>
      </c>
      <c r="H619" s="114" t="s">
        <v>518</v>
      </c>
      <c r="I619" s="114" t="s">
        <v>8</v>
      </c>
      <c r="J619" s="114">
        <v>2</v>
      </c>
      <c r="K619" s="151"/>
    </row>
    <row r="620" spans="1:11">
      <c r="A620" s="114" t="s">
        <v>7305</v>
      </c>
      <c r="B620" s="150">
        <v>4</v>
      </c>
      <c r="C620" s="150">
        <v>4</v>
      </c>
      <c r="D620" s="150">
        <v>15.9199997782707</v>
      </c>
      <c r="E620" s="151" t="s">
        <v>7306</v>
      </c>
      <c r="F620" s="114" t="str">
        <f t="shared" si="9"/>
        <v>Q2KHX6</v>
      </c>
      <c r="G620" s="151" t="s">
        <v>7307</v>
      </c>
      <c r="H620" s="114" t="s">
        <v>7308</v>
      </c>
      <c r="I620" s="114" t="s">
        <v>8</v>
      </c>
      <c r="J620" s="114">
        <v>2</v>
      </c>
      <c r="K620" s="151"/>
    </row>
    <row r="621" spans="1:11">
      <c r="A621" s="114" t="s">
        <v>7309</v>
      </c>
      <c r="B621" s="150">
        <v>4</v>
      </c>
      <c r="C621" s="150">
        <v>4</v>
      </c>
      <c r="D621" s="150">
        <v>16.290000081062299</v>
      </c>
      <c r="E621" s="151" t="s">
        <v>7310</v>
      </c>
      <c r="F621" s="114" t="str">
        <f t="shared" si="9"/>
        <v>Q2KHX3</v>
      </c>
      <c r="G621" s="151" t="s">
        <v>1869</v>
      </c>
      <c r="H621" s="114" t="s">
        <v>501</v>
      </c>
      <c r="I621" s="114" t="s">
        <v>8</v>
      </c>
      <c r="J621" s="114">
        <v>2</v>
      </c>
      <c r="K621" s="151"/>
    </row>
    <row r="622" spans="1:11">
      <c r="A622" s="114" t="s">
        <v>7311</v>
      </c>
      <c r="B622" s="150">
        <v>4</v>
      </c>
      <c r="C622" s="150">
        <v>4</v>
      </c>
      <c r="D622" s="150">
        <v>32.390001416206402</v>
      </c>
      <c r="E622" s="151" t="s">
        <v>7312</v>
      </c>
      <c r="F622" s="114" t="str">
        <f t="shared" si="9"/>
        <v>Q00361</v>
      </c>
      <c r="G622" s="151" t="s">
        <v>1878</v>
      </c>
      <c r="H622" s="114" t="s">
        <v>508</v>
      </c>
      <c r="I622" s="114" t="s">
        <v>8</v>
      </c>
      <c r="J622" s="114">
        <v>2</v>
      </c>
      <c r="K622" s="151"/>
    </row>
    <row r="623" spans="1:11">
      <c r="A623" s="114" t="s">
        <v>7313</v>
      </c>
      <c r="B623" s="150">
        <v>3.96</v>
      </c>
      <c r="C623" s="150">
        <v>4</v>
      </c>
      <c r="D623" s="150">
        <v>11.6700001060963</v>
      </c>
      <c r="E623" s="151" t="s">
        <v>7314</v>
      </c>
      <c r="F623" s="114" t="str">
        <f t="shared" si="9"/>
        <v>Q3SZU5</v>
      </c>
      <c r="G623" s="151" t="s">
        <v>1914</v>
      </c>
      <c r="H623" s="114" t="s">
        <v>526</v>
      </c>
      <c r="I623" s="114" t="s">
        <v>8</v>
      </c>
      <c r="J623" s="114">
        <v>2</v>
      </c>
      <c r="K623" s="151"/>
    </row>
    <row r="624" spans="1:11">
      <c r="A624" s="114" t="s">
        <v>7315</v>
      </c>
      <c r="B624" s="150">
        <v>3.92</v>
      </c>
      <c r="C624" s="150">
        <v>15.32</v>
      </c>
      <c r="D624" s="150">
        <v>35.710000991821303</v>
      </c>
      <c r="E624" s="151" t="s">
        <v>7316</v>
      </c>
      <c r="F624" s="114" t="str">
        <f t="shared" si="9"/>
        <v>A5D7N2</v>
      </c>
      <c r="G624" s="151" t="s">
        <v>1839</v>
      </c>
      <c r="H624" s="114" t="s">
        <v>7317</v>
      </c>
      <c r="I624" s="114" t="s">
        <v>8</v>
      </c>
      <c r="J624" s="114">
        <v>18</v>
      </c>
      <c r="K624" s="151"/>
    </row>
    <row r="625" spans="1:11">
      <c r="A625" s="114" t="s">
        <v>7318</v>
      </c>
      <c r="B625" s="150">
        <v>3.9</v>
      </c>
      <c r="C625" s="150">
        <v>3.9</v>
      </c>
      <c r="D625" s="150">
        <v>9.375</v>
      </c>
      <c r="E625" s="151" t="s">
        <v>7319</v>
      </c>
      <c r="F625" s="114" t="str">
        <f t="shared" si="9"/>
        <v>Q0II26</v>
      </c>
      <c r="G625" s="151" t="s">
        <v>1917</v>
      </c>
      <c r="H625" s="114" t="s">
        <v>528</v>
      </c>
      <c r="I625" s="114" t="s">
        <v>8</v>
      </c>
      <c r="J625" s="114">
        <v>2</v>
      </c>
      <c r="K625" s="151"/>
    </row>
    <row r="626" spans="1:11">
      <c r="A626" s="114" t="s">
        <v>7320</v>
      </c>
      <c r="B626" s="150">
        <v>3.89</v>
      </c>
      <c r="C626" s="150">
        <v>4.01</v>
      </c>
      <c r="D626" s="150">
        <v>13.6399999260902</v>
      </c>
      <c r="E626" s="151" t="s">
        <v>7321</v>
      </c>
      <c r="F626" s="114" t="str">
        <f t="shared" si="9"/>
        <v>Q2KJI6</v>
      </c>
      <c r="G626" s="151" t="s">
        <v>7322</v>
      </c>
      <c r="H626" s="114" t="s">
        <v>7323</v>
      </c>
      <c r="I626" s="114" t="s">
        <v>8</v>
      </c>
      <c r="J626" s="114">
        <v>3</v>
      </c>
      <c r="K626" s="151"/>
    </row>
    <row r="627" spans="1:11">
      <c r="A627" s="114" t="s">
        <v>7324</v>
      </c>
      <c r="B627" s="150">
        <v>3.89</v>
      </c>
      <c r="C627" s="150">
        <v>3.89</v>
      </c>
      <c r="D627" s="150">
        <v>15.2799993753433</v>
      </c>
      <c r="E627" s="151" t="s">
        <v>7325</v>
      </c>
      <c r="F627" s="114" t="str">
        <f t="shared" si="9"/>
        <v>Q95KV7</v>
      </c>
      <c r="G627" s="151" t="s">
        <v>1782</v>
      </c>
      <c r="H627" s="114" t="s">
        <v>7326</v>
      </c>
      <c r="I627" s="114" t="s">
        <v>8</v>
      </c>
      <c r="J627" s="114">
        <v>2</v>
      </c>
      <c r="K627" s="151"/>
    </row>
    <row r="628" spans="1:11">
      <c r="A628" s="114" t="s">
        <v>7327</v>
      </c>
      <c r="B628" s="150">
        <v>3.89</v>
      </c>
      <c r="C628" s="150">
        <v>3.89</v>
      </c>
      <c r="D628" s="150">
        <v>5.9319999068975404</v>
      </c>
      <c r="E628" s="151" t="s">
        <v>7328</v>
      </c>
      <c r="F628" s="114" t="str">
        <f t="shared" si="9"/>
        <v>Q2KHU8</v>
      </c>
      <c r="G628" s="151" t="s">
        <v>1649</v>
      </c>
      <c r="H628" s="114" t="s">
        <v>7329</v>
      </c>
      <c r="I628" s="114" t="s">
        <v>8</v>
      </c>
      <c r="J628" s="114">
        <v>2</v>
      </c>
      <c r="K628" s="151"/>
    </row>
    <row r="629" spans="1:11">
      <c r="A629" s="114" t="s">
        <v>7330</v>
      </c>
      <c r="B629" s="150">
        <v>3.87</v>
      </c>
      <c r="C629" s="150">
        <v>3.87</v>
      </c>
      <c r="D629" s="150">
        <v>10.639999806881001</v>
      </c>
      <c r="E629" s="151" t="s">
        <v>7331</v>
      </c>
      <c r="F629" s="114" t="str">
        <f t="shared" si="9"/>
        <v>Q5E964</v>
      </c>
      <c r="G629" s="151" t="s">
        <v>1963</v>
      </c>
      <c r="H629" s="114" t="s">
        <v>7332</v>
      </c>
      <c r="I629" s="114" t="s">
        <v>8</v>
      </c>
      <c r="J629" s="114">
        <v>2</v>
      </c>
      <c r="K629" s="151"/>
    </row>
    <row r="630" spans="1:11">
      <c r="A630" s="114" t="s">
        <v>7333</v>
      </c>
      <c r="B630" s="150">
        <v>3.85</v>
      </c>
      <c r="C630" s="150">
        <v>5.9</v>
      </c>
      <c r="D630" s="150">
        <v>6.7019999027252197</v>
      </c>
      <c r="E630" s="151" t="s">
        <v>7334</v>
      </c>
      <c r="F630" s="114" t="str">
        <f t="shared" si="9"/>
        <v>F1N6U4</v>
      </c>
      <c r="G630" s="151" t="s">
        <v>1519</v>
      </c>
      <c r="H630" s="114" t="s">
        <v>7335</v>
      </c>
      <c r="I630" s="114" t="s">
        <v>8</v>
      </c>
      <c r="J630" s="114">
        <v>4</v>
      </c>
      <c r="K630" s="151" t="s">
        <v>7336</v>
      </c>
    </row>
    <row r="631" spans="1:11">
      <c r="A631" s="114" t="s">
        <v>7337</v>
      </c>
      <c r="B631" s="150">
        <v>3.85</v>
      </c>
      <c r="C631" s="150">
        <v>3.85</v>
      </c>
      <c r="D631" s="150">
        <v>31.510001420974699</v>
      </c>
      <c r="E631" s="151" t="s">
        <v>7338</v>
      </c>
      <c r="F631" s="114" t="str">
        <f t="shared" si="9"/>
        <v>Q0P5F6</v>
      </c>
      <c r="G631" s="151" t="s">
        <v>7339</v>
      </c>
      <c r="H631" s="114" t="s">
        <v>436</v>
      </c>
      <c r="I631" s="114" t="s">
        <v>8</v>
      </c>
      <c r="J631" s="114">
        <v>2</v>
      </c>
      <c r="K631" s="151"/>
    </row>
    <row r="632" spans="1:11">
      <c r="A632" s="114" t="s">
        <v>7340</v>
      </c>
      <c r="B632" s="150">
        <v>3.82</v>
      </c>
      <c r="C632" s="150">
        <v>12.71</v>
      </c>
      <c r="D632" s="150">
        <v>39.800000190734899</v>
      </c>
      <c r="E632" s="151" t="s">
        <v>7341</v>
      </c>
      <c r="F632" s="114" t="str">
        <f t="shared" si="9"/>
        <v>Q2HJH2</v>
      </c>
      <c r="G632" s="151" t="s">
        <v>1929</v>
      </c>
      <c r="H632" s="114" t="s">
        <v>533</v>
      </c>
      <c r="I632" s="114" t="s">
        <v>8</v>
      </c>
      <c r="J632" s="114">
        <v>6</v>
      </c>
      <c r="K632" s="151"/>
    </row>
    <row r="633" spans="1:11">
      <c r="A633" s="114" t="s">
        <v>7342</v>
      </c>
      <c r="B633" s="150">
        <v>3.82</v>
      </c>
      <c r="C633" s="150">
        <v>3.82</v>
      </c>
      <c r="D633" s="150">
        <v>26.8299996852875</v>
      </c>
      <c r="E633" s="151" t="s">
        <v>7343</v>
      </c>
      <c r="F633" s="114" t="str">
        <f t="shared" si="9"/>
        <v>Q01321</v>
      </c>
      <c r="G633" s="151" t="s">
        <v>1901</v>
      </c>
      <c r="H633" s="114" t="s">
        <v>7344</v>
      </c>
      <c r="I633" s="114" t="s">
        <v>8</v>
      </c>
      <c r="J633" s="114">
        <v>2</v>
      </c>
      <c r="K633" s="151"/>
    </row>
    <row r="634" spans="1:11">
      <c r="A634" s="114" t="s">
        <v>7345</v>
      </c>
      <c r="B634" s="150">
        <v>3.81</v>
      </c>
      <c r="C634" s="150">
        <v>3.81</v>
      </c>
      <c r="D634" s="150">
        <v>9.2589996755123103</v>
      </c>
      <c r="E634" s="151" t="s">
        <v>7346</v>
      </c>
      <c r="F634" s="114" t="str">
        <f t="shared" si="9"/>
        <v>Q5EAD4</v>
      </c>
      <c r="G634" s="151" t="s">
        <v>1380</v>
      </c>
      <c r="H634" s="114" t="s">
        <v>7347</v>
      </c>
      <c r="I634" s="114" t="s">
        <v>8</v>
      </c>
      <c r="J634" s="114">
        <v>3</v>
      </c>
      <c r="K634" s="151"/>
    </row>
    <row r="635" spans="1:11">
      <c r="A635" s="114" t="s">
        <v>7348</v>
      </c>
      <c r="B635" s="150">
        <v>3.77</v>
      </c>
      <c r="C635" s="150">
        <v>3.77</v>
      </c>
      <c r="D635" s="150">
        <v>14.7200003266335</v>
      </c>
      <c r="E635" s="151" t="s">
        <v>7349</v>
      </c>
      <c r="F635" s="114" t="str">
        <f t="shared" si="9"/>
        <v>Q6B4J2</v>
      </c>
      <c r="G635" s="151" t="s">
        <v>1890</v>
      </c>
      <c r="H635" s="114" t="s">
        <v>7350</v>
      </c>
      <c r="I635" s="114" t="s">
        <v>8</v>
      </c>
      <c r="J635" s="114">
        <v>2</v>
      </c>
      <c r="K635" s="151"/>
    </row>
    <row r="636" spans="1:11">
      <c r="A636" s="114" t="s">
        <v>7351</v>
      </c>
      <c r="B636" s="150">
        <v>3.77</v>
      </c>
      <c r="C636" s="150">
        <v>3.77</v>
      </c>
      <c r="D636" s="150">
        <v>8.9510001242160797</v>
      </c>
      <c r="E636" s="151" t="s">
        <v>7352</v>
      </c>
      <c r="F636" s="114" t="str">
        <f t="shared" si="9"/>
        <v>A6H767</v>
      </c>
      <c r="G636" s="151" t="s">
        <v>1946</v>
      </c>
      <c r="H636" s="114" t="s">
        <v>7353</v>
      </c>
      <c r="I636" s="114" t="s">
        <v>8</v>
      </c>
      <c r="J636" s="114">
        <v>2</v>
      </c>
      <c r="K636" s="151"/>
    </row>
    <row r="637" spans="1:11">
      <c r="A637" s="114" t="s">
        <v>7354</v>
      </c>
      <c r="B637" s="150">
        <v>3.76</v>
      </c>
      <c r="C637" s="150">
        <v>3.76</v>
      </c>
      <c r="D637" s="150">
        <v>4.5449998229742103</v>
      </c>
      <c r="E637" s="151" t="s">
        <v>7355</v>
      </c>
      <c r="F637" s="114" t="str">
        <f t="shared" si="9"/>
        <v>Q5E980</v>
      </c>
      <c r="G637" s="151" t="s">
        <v>1311</v>
      </c>
      <c r="H637" s="114" t="s">
        <v>7356</v>
      </c>
      <c r="I637" s="114" t="s">
        <v>8</v>
      </c>
      <c r="J637" s="114">
        <v>2</v>
      </c>
      <c r="K637" s="151"/>
    </row>
    <row r="638" spans="1:11">
      <c r="A638" s="114" t="s">
        <v>7357</v>
      </c>
      <c r="B638" s="150">
        <v>3.76</v>
      </c>
      <c r="C638" s="150">
        <v>3.76</v>
      </c>
      <c r="D638" s="150">
        <v>8.49900022149086</v>
      </c>
      <c r="E638" s="151" t="s">
        <v>7358</v>
      </c>
      <c r="F638" s="114" t="str">
        <f t="shared" si="9"/>
        <v>Q5E949</v>
      </c>
      <c r="G638" s="151" t="s">
        <v>1801</v>
      </c>
      <c r="H638" s="114" t="s">
        <v>7359</v>
      </c>
      <c r="I638" s="114" t="s">
        <v>8</v>
      </c>
      <c r="J638" s="114">
        <v>2</v>
      </c>
      <c r="K638" s="151"/>
    </row>
    <row r="639" spans="1:11">
      <c r="A639" s="114" t="s">
        <v>7360</v>
      </c>
      <c r="B639" s="150">
        <v>3.75</v>
      </c>
      <c r="C639" s="150">
        <v>4.6100000000000003</v>
      </c>
      <c r="D639" s="150">
        <v>14.4099995493889</v>
      </c>
      <c r="E639" s="151" t="s">
        <v>7361</v>
      </c>
      <c r="F639" s="114" t="str">
        <f t="shared" si="9"/>
        <v>Q17R06</v>
      </c>
      <c r="G639" s="151" t="s">
        <v>1618</v>
      </c>
      <c r="H639" s="114" t="s">
        <v>383</v>
      </c>
      <c r="I639" s="114" t="s">
        <v>8</v>
      </c>
      <c r="J639" s="114">
        <v>3</v>
      </c>
      <c r="K639" s="151"/>
    </row>
    <row r="640" spans="1:11">
      <c r="A640" s="114" t="s">
        <v>7362</v>
      </c>
      <c r="B640" s="150">
        <v>3.72</v>
      </c>
      <c r="C640" s="150">
        <v>3.72</v>
      </c>
      <c r="D640" s="150">
        <v>12.1100001037121</v>
      </c>
      <c r="E640" s="151" t="s">
        <v>7363</v>
      </c>
      <c r="F640" s="114" t="str">
        <f t="shared" si="9"/>
        <v>A5PJQ6</v>
      </c>
      <c r="G640" s="151" t="s">
        <v>1695</v>
      </c>
      <c r="H640" s="114" t="s">
        <v>7364</v>
      </c>
      <c r="I640" s="114" t="s">
        <v>8</v>
      </c>
      <c r="J640" s="114">
        <v>2</v>
      </c>
      <c r="K640" s="151"/>
    </row>
    <row r="641" spans="1:11">
      <c r="A641" s="114" t="s">
        <v>7365</v>
      </c>
      <c r="B641" s="150">
        <v>3.72</v>
      </c>
      <c r="C641" s="150">
        <v>3.72</v>
      </c>
      <c r="D641" s="150">
        <v>41.670000553131104</v>
      </c>
      <c r="E641" s="151" t="s">
        <v>7366</v>
      </c>
      <c r="F641" s="114" t="str">
        <f t="shared" si="9"/>
        <v>Q2NKT5</v>
      </c>
      <c r="G641" s="151" t="s">
        <v>1701</v>
      </c>
      <c r="H641" s="114" t="s">
        <v>7367</v>
      </c>
      <c r="I641" s="114" t="s">
        <v>8</v>
      </c>
      <c r="J641" s="114">
        <v>3</v>
      </c>
      <c r="K641" s="151"/>
    </row>
    <row r="642" spans="1:11">
      <c r="A642" s="114" t="s">
        <v>7368</v>
      </c>
      <c r="B642" s="150">
        <v>3.72</v>
      </c>
      <c r="C642" s="150">
        <v>3.72</v>
      </c>
      <c r="D642" s="150">
        <v>27.270001173019399</v>
      </c>
      <c r="E642" s="151" t="s">
        <v>7369</v>
      </c>
      <c r="F642" s="114" t="str">
        <f t="shared" ref="F642:F705" si="10">MID(E642,4,6)</f>
        <v>Q28851</v>
      </c>
      <c r="G642" s="151" t="s">
        <v>1784</v>
      </c>
      <c r="H642" s="114" t="s">
        <v>7370</v>
      </c>
      <c r="I642" s="114" t="s">
        <v>8</v>
      </c>
      <c r="J642" s="114">
        <v>2</v>
      </c>
      <c r="K642" s="151"/>
    </row>
    <row r="643" spans="1:11">
      <c r="A643" s="114" t="s">
        <v>7371</v>
      </c>
      <c r="B643" s="150">
        <v>3.71</v>
      </c>
      <c r="C643" s="150">
        <v>3.71</v>
      </c>
      <c r="D643" s="150">
        <v>3.15200015902519</v>
      </c>
      <c r="E643" s="151" t="s">
        <v>7372</v>
      </c>
      <c r="F643" s="114" t="str">
        <f t="shared" si="10"/>
        <v>F1MT25</v>
      </c>
      <c r="G643" s="151" t="s">
        <v>956</v>
      </c>
      <c r="H643" s="114" t="s">
        <v>467</v>
      </c>
      <c r="I643" s="114" t="s">
        <v>8</v>
      </c>
      <c r="J643" s="114">
        <v>2</v>
      </c>
      <c r="K643" s="151" t="s">
        <v>7373</v>
      </c>
    </row>
    <row r="644" spans="1:11">
      <c r="A644" s="114" t="s">
        <v>7374</v>
      </c>
      <c r="B644" s="150">
        <v>3.7</v>
      </c>
      <c r="C644" s="150">
        <v>3.7</v>
      </c>
      <c r="D644" s="150">
        <v>9.0319998562336004</v>
      </c>
      <c r="E644" s="151" t="s">
        <v>7375</v>
      </c>
      <c r="F644" s="114" t="str">
        <f t="shared" si="10"/>
        <v>Q64L89</v>
      </c>
      <c r="G644" s="151" t="s">
        <v>1945</v>
      </c>
      <c r="H644" s="114" t="s">
        <v>539</v>
      </c>
      <c r="I644" s="114" t="s">
        <v>8</v>
      </c>
      <c r="J644" s="114">
        <v>2</v>
      </c>
      <c r="K644" s="151"/>
    </row>
    <row r="645" spans="1:11">
      <c r="A645" s="114" t="s">
        <v>7376</v>
      </c>
      <c r="B645" s="150">
        <v>3.68</v>
      </c>
      <c r="C645" s="150">
        <v>3.68</v>
      </c>
      <c r="D645" s="150">
        <v>23.739999532699599</v>
      </c>
      <c r="E645" s="151" t="s">
        <v>7377</v>
      </c>
      <c r="F645" s="114" t="str">
        <f t="shared" si="10"/>
        <v>Q9BGI1</v>
      </c>
      <c r="G645" s="151" t="s">
        <v>7378</v>
      </c>
      <c r="H645" s="114" t="s">
        <v>543</v>
      </c>
      <c r="I645" s="114" t="s">
        <v>8</v>
      </c>
      <c r="J645" s="114">
        <v>3</v>
      </c>
      <c r="K645" s="151"/>
    </row>
    <row r="646" spans="1:11">
      <c r="A646" s="114" t="s">
        <v>7379</v>
      </c>
      <c r="B646" s="150">
        <v>3.66</v>
      </c>
      <c r="C646" s="150">
        <v>3.66</v>
      </c>
      <c r="D646" s="150">
        <v>3.3059999346733102</v>
      </c>
      <c r="E646" s="151" t="s">
        <v>7380</v>
      </c>
      <c r="F646" s="114" t="str">
        <f t="shared" si="10"/>
        <v>Q2KHW5</v>
      </c>
      <c r="G646" s="151" t="s">
        <v>1709</v>
      </c>
      <c r="H646" s="114" t="s">
        <v>7381</v>
      </c>
      <c r="I646" s="114" t="s">
        <v>8</v>
      </c>
      <c r="J646" s="114">
        <v>2</v>
      </c>
      <c r="K646" s="151"/>
    </row>
    <row r="647" spans="1:11">
      <c r="A647" s="114" t="s">
        <v>7382</v>
      </c>
      <c r="B647" s="150">
        <v>3.65</v>
      </c>
      <c r="C647" s="150">
        <v>3.65</v>
      </c>
      <c r="D647" s="150">
        <v>10.970000177621801</v>
      </c>
      <c r="E647" s="151" t="s">
        <v>7383</v>
      </c>
      <c r="F647" s="114" t="str">
        <f t="shared" si="10"/>
        <v>Q58CP0</v>
      </c>
      <c r="G647" s="151" t="s">
        <v>1681</v>
      </c>
      <c r="H647" s="114" t="s">
        <v>417</v>
      </c>
      <c r="I647" s="114" t="s">
        <v>8</v>
      </c>
      <c r="J647" s="114">
        <v>2</v>
      </c>
      <c r="K647" s="151"/>
    </row>
    <row r="648" spans="1:11">
      <c r="A648" s="114" t="s">
        <v>7384</v>
      </c>
      <c r="B648" s="150">
        <v>3.62</v>
      </c>
      <c r="C648" s="150">
        <v>3.62</v>
      </c>
      <c r="D648" s="150">
        <v>13.4399995207787</v>
      </c>
      <c r="E648" s="151" t="s">
        <v>7385</v>
      </c>
      <c r="F648" s="114" t="str">
        <f t="shared" si="10"/>
        <v>Q30309</v>
      </c>
      <c r="G648" s="151" t="s">
        <v>7386</v>
      </c>
      <c r="H648" s="114" t="s">
        <v>7387</v>
      </c>
      <c r="I648" s="114" t="s">
        <v>8</v>
      </c>
      <c r="J648" s="114">
        <v>2</v>
      </c>
      <c r="K648" s="151"/>
    </row>
    <row r="649" spans="1:11">
      <c r="A649" s="114" t="s">
        <v>7388</v>
      </c>
      <c r="B649" s="150">
        <v>3.59</v>
      </c>
      <c r="C649" s="150">
        <v>3.59</v>
      </c>
      <c r="D649" s="150">
        <v>14.1499996185303</v>
      </c>
      <c r="E649" s="151" t="s">
        <v>7389</v>
      </c>
      <c r="F649" s="114" t="str">
        <f t="shared" si="10"/>
        <v>P42028</v>
      </c>
      <c r="G649" s="151" t="s">
        <v>1931</v>
      </c>
      <c r="H649" s="114" t="s">
        <v>7390</v>
      </c>
      <c r="I649" s="114" t="s">
        <v>8</v>
      </c>
      <c r="J649" s="114">
        <v>2</v>
      </c>
      <c r="K649" s="151"/>
    </row>
    <row r="650" spans="1:11">
      <c r="A650" s="114" t="s">
        <v>7391</v>
      </c>
      <c r="B650" s="150">
        <v>3.59</v>
      </c>
      <c r="C650" s="150">
        <v>3.59</v>
      </c>
      <c r="D650" s="150">
        <v>10.300000011920901</v>
      </c>
      <c r="E650" s="151" t="s">
        <v>7392</v>
      </c>
      <c r="F650" s="114" t="str">
        <f t="shared" si="10"/>
        <v>Q1JPF2</v>
      </c>
      <c r="G650" s="151" t="s">
        <v>7393</v>
      </c>
      <c r="H650" s="114" t="s">
        <v>7394</v>
      </c>
      <c r="I650" s="114" t="s">
        <v>8</v>
      </c>
      <c r="J650" s="114">
        <v>2</v>
      </c>
      <c r="K650" s="151"/>
    </row>
    <row r="651" spans="1:11">
      <c r="A651" s="114" t="s">
        <v>7395</v>
      </c>
      <c r="B651" s="150">
        <v>3.57</v>
      </c>
      <c r="C651" s="150">
        <v>3.57</v>
      </c>
      <c r="D651" s="150">
        <v>7.8649997711181596</v>
      </c>
      <c r="E651" s="151" t="s">
        <v>7396</v>
      </c>
      <c r="F651" s="114" t="str">
        <f t="shared" si="10"/>
        <v>Q2HJD0</v>
      </c>
      <c r="G651" s="151" t="s">
        <v>1753</v>
      </c>
      <c r="H651" s="114" t="s">
        <v>1754</v>
      </c>
      <c r="I651" s="114" t="s">
        <v>8</v>
      </c>
      <c r="J651" s="114">
        <v>2</v>
      </c>
      <c r="K651" s="151"/>
    </row>
    <row r="652" spans="1:11">
      <c r="A652" s="114" t="s">
        <v>7397</v>
      </c>
      <c r="B652" s="150">
        <v>3.55</v>
      </c>
      <c r="C652" s="150">
        <v>3.55</v>
      </c>
      <c r="D652" s="150">
        <v>5.2560001611709604</v>
      </c>
      <c r="E652" s="151" t="s">
        <v>7398</v>
      </c>
      <c r="F652" s="114" t="str">
        <f t="shared" si="10"/>
        <v>Q2T9U0</v>
      </c>
      <c r="G652" s="151" t="s">
        <v>1969</v>
      </c>
      <c r="H652" s="114" t="s">
        <v>1970</v>
      </c>
      <c r="I652" s="114" t="s">
        <v>8</v>
      </c>
      <c r="J652" s="114">
        <v>2</v>
      </c>
      <c r="K652" s="151"/>
    </row>
    <row r="653" spans="1:11">
      <c r="A653" s="114" t="s">
        <v>7399</v>
      </c>
      <c r="B653" s="150">
        <v>3.55</v>
      </c>
      <c r="C653" s="150">
        <v>3.55</v>
      </c>
      <c r="D653" s="150">
        <v>10.819999873638199</v>
      </c>
      <c r="E653" s="151" t="s">
        <v>7400</v>
      </c>
      <c r="F653" s="114" t="str">
        <f t="shared" si="10"/>
        <v>Q0IIJ2</v>
      </c>
      <c r="G653" s="151" t="s">
        <v>1810</v>
      </c>
      <c r="H653" s="114" t="s">
        <v>1811</v>
      </c>
      <c r="I653" s="114" t="s">
        <v>8</v>
      </c>
      <c r="J653" s="114">
        <v>2</v>
      </c>
      <c r="K653" s="151"/>
    </row>
    <row r="654" spans="1:11">
      <c r="A654" s="114" t="s">
        <v>7401</v>
      </c>
      <c r="B654" s="150">
        <v>3.52</v>
      </c>
      <c r="C654" s="150">
        <v>7.84</v>
      </c>
      <c r="D654" s="150">
        <v>22.499999403953598</v>
      </c>
      <c r="E654" s="151" t="s">
        <v>7402</v>
      </c>
      <c r="F654" s="114" t="str">
        <f t="shared" si="10"/>
        <v>A6QLS9</v>
      </c>
      <c r="G654" s="151" t="s">
        <v>1812</v>
      </c>
      <c r="H654" s="114" t="s">
        <v>476</v>
      </c>
      <c r="I654" s="114" t="s">
        <v>8</v>
      </c>
      <c r="J654" s="114">
        <v>4</v>
      </c>
      <c r="K654" s="151"/>
    </row>
    <row r="655" spans="1:11">
      <c r="A655" s="114" t="s">
        <v>7403</v>
      </c>
      <c r="B655" s="150">
        <v>3.52</v>
      </c>
      <c r="C655" s="150">
        <v>3.52</v>
      </c>
      <c r="D655" s="150">
        <v>7.67399966716766</v>
      </c>
      <c r="E655" s="151" t="s">
        <v>7404</v>
      </c>
      <c r="F655" s="114" t="str">
        <f t="shared" si="10"/>
        <v>Q6IE76</v>
      </c>
      <c r="G655" s="151" t="s">
        <v>1965</v>
      </c>
      <c r="H655" s="114" t="s">
        <v>7405</v>
      </c>
      <c r="I655" s="114" t="s">
        <v>8</v>
      </c>
      <c r="J655" s="114">
        <v>2</v>
      </c>
      <c r="K655" s="151"/>
    </row>
    <row r="656" spans="1:11">
      <c r="A656" s="114" t="s">
        <v>7406</v>
      </c>
      <c r="B656" s="150">
        <v>3.51</v>
      </c>
      <c r="C656" s="150">
        <v>3.51</v>
      </c>
      <c r="D656" s="150">
        <v>8.7399996817112005</v>
      </c>
      <c r="E656" s="151" t="s">
        <v>7407</v>
      </c>
      <c r="F656" s="114" t="str">
        <f t="shared" si="10"/>
        <v>Q5MYT8</v>
      </c>
      <c r="G656" s="151" t="s">
        <v>7408</v>
      </c>
      <c r="H656" s="114" t="s">
        <v>7409</v>
      </c>
      <c r="I656" s="114" t="s">
        <v>8</v>
      </c>
      <c r="J656" s="114">
        <v>3</v>
      </c>
      <c r="K656" s="151"/>
    </row>
    <row r="657" spans="1:11">
      <c r="A657" s="114" t="s">
        <v>7410</v>
      </c>
      <c r="B657" s="150">
        <v>3.51</v>
      </c>
      <c r="C657" s="150">
        <v>3.51</v>
      </c>
      <c r="D657" s="150">
        <v>6.1879999935627001</v>
      </c>
      <c r="E657" s="151" t="s">
        <v>7411</v>
      </c>
      <c r="F657" s="114" t="str">
        <f t="shared" si="10"/>
        <v>P10881</v>
      </c>
      <c r="G657" s="151" t="s">
        <v>1939</v>
      </c>
      <c r="H657" s="114" t="s">
        <v>7412</v>
      </c>
      <c r="I657" s="114" t="s">
        <v>8</v>
      </c>
      <c r="J657" s="114">
        <v>2</v>
      </c>
      <c r="K657" s="151"/>
    </row>
    <row r="658" spans="1:11">
      <c r="A658" s="114" t="s">
        <v>7413</v>
      </c>
      <c r="B658" s="150">
        <v>3.44</v>
      </c>
      <c r="C658" s="150">
        <v>21.85</v>
      </c>
      <c r="D658" s="150">
        <v>38.260000944137602</v>
      </c>
      <c r="E658" s="151" t="s">
        <v>7414</v>
      </c>
      <c r="F658" s="114" t="str">
        <f t="shared" si="10"/>
        <v>P32007</v>
      </c>
      <c r="G658" s="151" t="s">
        <v>1834</v>
      </c>
      <c r="H658" s="114" t="s">
        <v>7415</v>
      </c>
      <c r="I658" s="114" t="s">
        <v>8</v>
      </c>
      <c r="J658" s="114">
        <v>12</v>
      </c>
      <c r="K658" s="151"/>
    </row>
    <row r="659" spans="1:11">
      <c r="A659" s="114" t="s">
        <v>7416</v>
      </c>
      <c r="B659" s="150">
        <v>3.44</v>
      </c>
      <c r="C659" s="150">
        <v>5.76</v>
      </c>
      <c r="D659" s="150">
        <v>5.7610001415014302</v>
      </c>
      <c r="E659" s="151" t="s">
        <v>7417</v>
      </c>
      <c r="F659" s="114" t="str">
        <f t="shared" si="10"/>
        <v>Q5W5U4</v>
      </c>
      <c r="G659" s="151" t="s">
        <v>1949</v>
      </c>
      <c r="H659" s="114" t="s">
        <v>7418</v>
      </c>
      <c r="I659" s="114" t="s">
        <v>8</v>
      </c>
      <c r="J659" s="114">
        <v>3</v>
      </c>
      <c r="K659" s="151"/>
    </row>
    <row r="660" spans="1:11">
      <c r="A660" s="114" t="s">
        <v>7419</v>
      </c>
      <c r="B660" s="150">
        <v>3.44</v>
      </c>
      <c r="C660" s="150">
        <v>3.44</v>
      </c>
      <c r="D660" s="150">
        <v>11.069999635219601</v>
      </c>
      <c r="E660" s="151" t="s">
        <v>7420</v>
      </c>
      <c r="F660" s="114" t="str">
        <f t="shared" si="10"/>
        <v>A4IFN5</v>
      </c>
      <c r="G660" s="151" t="s">
        <v>1951</v>
      </c>
      <c r="H660" s="114" t="s">
        <v>544</v>
      </c>
      <c r="I660" s="114" t="s">
        <v>8</v>
      </c>
      <c r="J660" s="114">
        <v>2</v>
      </c>
      <c r="K660" s="151"/>
    </row>
    <row r="661" spans="1:11">
      <c r="A661" s="114" t="s">
        <v>7421</v>
      </c>
      <c r="B661" s="150">
        <v>3.41</v>
      </c>
      <c r="C661" s="150">
        <v>3.41</v>
      </c>
      <c r="D661" s="150">
        <v>2.9050000011920898</v>
      </c>
      <c r="E661" s="151" t="s">
        <v>7422</v>
      </c>
      <c r="F661" s="114" t="str">
        <f t="shared" si="10"/>
        <v>F1N1G7</v>
      </c>
      <c r="G661" s="151" t="s">
        <v>956</v>
      </c>
      <c r="H661" s="114" t="s">
        <v>7423</v>
      </c>
      <c r="I661" s="114" t="s">
        <v>8</v>
      </c>
      <c r="J661" s="114">
        <v>2</v>
      </c>
      <c r="K661" s="151"/>
    </row>
    <row r="662" spans="1:11">
      <c r="A662" s="114" t="s">
        <v>7424</v>
      </c>
      <c r="B662" s="150">
        <v>3.41</v>
      </c>
      <c r="C662" s="150">
        <v>3.41</v>
      </c>
      <c r="D662" s="150">
        <v>6.4659997820854196</v>
      </c>
      <c r="E662" s="151" t="s">
        <v>7425</v>
      </c>
      <c r="F662" s="114" t="str">
        <f t="shared" si="10"/>
        <v>P25708</v>
      </c>
      <c r="G662" s="151" t="s">
        <v>1500</v>
      </c>
      <c r="H662" s="114" t="s">
        <v>7426</v>
      </c>
      <c r="I662" s="114" t="s">
        <v>8</v>
      </c>
      <c r="J662" s="114">
        <v>2</v>
      </c>
      <c r="K662" s="151"/>
    </row>
    <row r="663" spans="1:11">
      <c r="A663" s="114" t="s">
        <v>7427</v>
      </c>
      <c r="B663" s="150">
        <v>3.39</v>
      </c>
      <c r="C663" s="150">
        <v>3.39</v>
      </c>
      <c r="D663" s="150">
        <v>9.8590001463890093</v>
      </c>
      <c r="E663" s="151" t="s">
        <v>7428</v>
      </c>
      <c r="F663" s="114" t="str">
        <f t="shared" si="10"/>
        <v>A5D788</v>
      </c>
      <c r="G663" s="151" t="s">
        <v>1975</v>
      </c>
      <c r="H663" s="114" t="s">
        <v>549</v>
      </c>
      <c r="I663" s="114" t="s">
        <v>8</v>
      </c>
      <c r="J663" s="114">
        <v>3</v>
      </c>
      <c r="K663" s="151"/>
    </row>
    <row r="664" spans="1:11">
      <c r="A664" s="114" t="s">
        <v>7429</v>
      </c>
      <c r="B664" s="150">
        <v>3.36</v>
      </c>
      <c r="C664" s="150">
        <v>3.36</v>
      </c>
      <c r="D664" s="150">
        <v>4.4819999486207998</v>
      </c>
      <c r="E664" s="151" t="s">
        <v>7430</v>
      </c>
      <c r="F664" s="114" t="str">
        <f t="shared" si="10"/>
        <v>F1N690</v>
      </c>
      <c r="G664" s="151" t="s">
        <v>956</v>
      </c>
      <c r="H664" s="114" t="s">
        <v>7431</v>
      </c>
      <c r="I664" s="114" t="s">
        <v>8</v>
      </c>
      <c r="J664" s="114">
        <v>2</v>
      </c>
      <c r="K664" s="151"/>
    </row>
    <row r="665" spans="1:11">
      <c r="A665" s="114" t="s">
        <v>7432</v>
      </c>
      <c r="B665" s="150">
        <v>3.36</v>
      </c>
      <c r="C665" s="150">
        <v>3.36</v>
      </c>
      <c r="D665" s="150">
        <v>6.6090002655982998</v>
      </c>
      <c r="E665" s="151" t="s">
        <v>7433</v>
      </c>
      <c r="F665" s="114" t="str">
        <f t="shared" si="10"/>
        <v>A6H732</v>
      </c>
      <c r="G665" s="151" t="s">
        <v>1559</v>
      </c>
      <c r="H665" s="114" t="s">
        <v>1565</v>
      </c>
      <c r="I665" s="114" t="s">
        <v>8</v>
      </c>
      <c r="J665" s="114">
        <v>2</v>
      </c>
      <c r="K665" s="151"/>
    </row>
    <row r="666" spans="1:11">
      <c r="A666" s="114" t="s">
        <v>7434</v>
      </c>
      <c r="B666" s="150">
        <v>3.34</v>
      </c>
      <c r="C666" s="150">
        <v>3.34</v>
      </c>
      <c r="D666" s="150">
        <v>1.5610000118613201</v>
      </c>
      <c r="E666" s="151" t="s">
        <v>7435</v>
      </c>
      <c r="F666" s="114" t="str">
        <f t="shared" si="10"/>
        <v>P08169</v>
      </c>
      <c r="G666" s="151" t="s">
        <v>1653</v>
      </c>
      <c r="H666" s="114" t="s">
        <v>402</v>
      </c>
      <c r="I666" s="114" t="s">
        <v>8</v>
      </c>
      <c r="J666" s="114">
        <v>2</v>
      </c>
      <c r="K666" s="151"/>
    </row>
    <row r="667" spans="1:11">
      <c r="A667" s="114" t="s">
        <v>7436</v>
      </c>
      <c r="B667" s="150">
        <v>3.32</v>
      </c>
      <c r="C667" s="150">
        <v>3.32</v>
      </c>
      <c r="D667" s="150">
        <v>22.349999845027899</v>
      </c>
      <c r="E667" s="151" t="s">
        <v>7437</v>
      </c>
      <c r="F667" s="114" t="str">
        <f t="shared" si="10"/>
        <v>F1MZ00</v>
      </c>
      <c r="G667" s="151" t="s">
        <v>1519</v>
      </c>
      <c r="H667" s="114" t="s">
        <v>7438</v>
      </c>
      <c r="I667" s="114" t="s">
        <v>8</v>
      </c>
      <c r="J667" s="114">
        <v>2</v>
      </c>
      <c r="K667" s="151" t="s">
        <v>7439</v>
      </c>
    </row>
    <row r="668" spans="1:11">
      <c r="A668" s="114" t="s">
        <v>7440</v>
      </c>
      <c r="B668" s="150">
        <v>3.29</v>
      </c>
      <c r="C668" s="150">
        <v>3.29</v>
      </c>
      <c r="D668" s="150">
        <v>4.5329999178648004</v>
      </c>
      <c r="E668" s="151" t="s">
        <v>7441</v>
      </c>
      <c r="F668" s="114" t="str">
        <f t="shared" si="10"/>
        <v>A6QLT8</v>
      </c>
      <c r="G668" s="151" t="s">
        <v>1288</v>
      </c>
      <c r="H668" s="114" t="s">
        <v>218</v>
      </c>
      <c r="I668" s="114" t="s">
        <v>8</v>
      </c>
      <c r="J668" s="114">
        <v>2</v>
      </c>
      <c r="K668" s="151"/>
    </row>
    <row r="669" spans="1:11">
      <c r="A669" s="114" t="s">
        <v>7442</v>
      </c>
      <c r="B669" s="150">
        <v>3.29</v>
      </c>
      <c r="C669" s="150">
        <v>3.29</v>
      </c>
      <c r="D669" s="150">
        <v>24.5800003409386</v>
      </c>
      <c r="E669" s="151" t="s">
        <v>7443</v>
      </c>
      <c r="F669" s="114" t="str">
        <f t="shared" si="10"/>
        <v>Q3SZF8</v>
      </c>
      <c r="G669" s="151" t="s">
        <v>1651</v>
      </c>
      <c r="H669" s="114" t="s">
        <v>7444</v>
      </c>
      <c r="I669" s="114" t="s">
        <v>8</v>
      </c>
      <c r="J669" s="114">
        <v>3</v>
      </c>
      <c r="K669" s="151"/>
    </row>
    <row r="670" spans="1:11">
      <c r="A670" s="114" t="s">
        <v>7445</v>
      </c>
      <c r="B670" s="150">
        <v>3.28</v>
      </c>
      <c r="C670" s="150">
        <v>3.28</v>
      </c>
      <c r="D670" s="150">
        <v>4.8889998346567198</v>
      </c>
      <c r="E670" s="151" t="s">
        <v>7446</v>
      </c>
      <c r="F670" s="114" t="str">
        <f t="shared" si="10"/>
        <v>A6QNM9</v>
      </c>
      <c r="G670" s="151" t="s">
        <v>1658</v>
      </c>
      <c r="H670" s="114" t="s">
        <v>7447</v>
      </c>
      <c r="I670" s="114" t="s">
        <v>8</v>
      </c>
      <c r="J670" s="114">
        <v>2</v>
      </c>
      <c r="K670" s="151"/>
    </row>
    <row r="671" spans="1:11">
      <c r="A671" s="114" t="s">
        <v>7448</v>
      </c>
      <c r="B671" s="150">
        <v>3.28</v>
      </c>
      <c r="C671" s="150">
        <v>3.28</v>
      </c>
      <c r="D671" s="150">
        <v>14.5500004291534</v>
      </c>
      <c r="E671" s="151" t="s">
        <v>7449</v>
      </c>
      <c r="F671" s="114" t="str">
        <f t="shared" si="10"/>
        <v>Q3T0F4</v>
      </c>
      <c r="G671" s="151" t="s">
        <v>1526</v>
      </c>
      <c r="H671" s="114" t="s">
        <v>341</v>
      </c>
      <c r="I671" s="114" t="s">
        <v>8</v>
      </c>
      <c r="J671" s="114">
        <v>2</v>
      </c>
      <c r="K671" s="151"/>
    </row>
    <row r="672" spans="1:11">
      <c r="A672" s="114" t="s">
        <v>7450</v>
      </c>
      <c r="B672" s="150">
        <v>3.26</v>
      </c>
      <c r="C672" s="150">
        <v>3.26</v>
      </c>
      <c r="D672" s="150">
        <v>13.789999485015899</v>
      </c>
      <c r="E672" s="151" t="s">
        <v>7451</v>
      </c>
      <c r="F672" s="114" t="str">
        <f t="shared" si="10"/>
        <v>Q2YDL5</v>
      </c>
      <c r="G672" s="151" t="s">
        <v>1545</v>
      </c>
      <c r="H672" s="114" t="s">
        <v>7452</v>
      </c>
      <c r="I672" s="114" t="s">
        <v>8</v>
      </c>
      <c r="J672" s="114">
        <v>2</v>
      </c>
      <c r="K672" s="151"/>
    </row>
    <row r="673" spans="1:11">
      <c r="A673" s="114" t="s">
        <v>7453</v>
      </c>
      <c r="B673" s="150">
        <v>3.26</v>
      </c>
      <c r="C673" s="150">
        <v>3.26</v>
      </c>
      <c r="D673" s="150">
        <v>6.25</v>
      </c>
      <c r="E673" s="151" t="s">
        <v>7454</v>
      </c>
      <c r="F673" s="114" t="str">
        <f t="shared" si="10"/>
        <v>Q1LZH1</v>
      </c>
      <c r="G673" s="151" t="s">
        <v>1174</v>
      </c>
      <c r="H673" s="114" t="s">
        <v>7455</v>
      </c>
      <c r="I673" s="114" t="s">
        <v>8</v>
      </c>
      <c r="J673" s="114">
        <v>2</v>
      </c>
      <c r="K673" s="151"/>
    </row>
    <row r="674" spans="1:11">
      <c r="A674" s="114" t="s">
        <v>7456</v>
      </c>
      <c r="B674" s="150">
        <v>3.26</v>
      </c>
      <c r="C674" s="150">
        <v>3.26</v>
      </c>
      <c r="D674" s="150">
        <v>7.0419996976852399</v>
      </c>
      <c r="E674" s="151" t="s">
        <v>7457</v>
      </c>
      <c r="F674" s="114" t="str">
        <f t="shared" si="10"/>
        <v>A2VE47</v>
      </c>
      <c r="G674" s="151" t="s">
        <v>1807</v>
      </c>
      <c r="H674" s="114" t="s">
        <v>472</v>
      </c>
      <c r="I674" s="114" t="s">
        <v>8</v>
      </c>
      <c r="J674" s="114">
        <v>2</v>
      </c>
      <c r="K674" s="151"/>
    </row>
    <row r="675" spans="1:11">
      <c r="A675" s="114" t="s">
        <v>7458</v>
      </c>
      <c r="B675" s="150">
        <v>3.25</v>
      </c>
      <c r="C675" s="150">
        <v>3.25</v>
      </c>
      <c r="D675" s="150">
        <v>13.590000569820401</v>
      </c>
      <c r="E675" s="151" t="s">
        <v>7459</v>
      </c>
      <c r="F675" s="114" t="str">
        <f t="shared" si="10"/>
        <v>E1BGD1</v>
      </c>
      <c r="G675" s="151" t="s">
        <v>956</v>
      </c>
      <c r="H675" s="114" t="s">
        <v>7460</v>
      </c>
      <c r="I675" s="114" t="s">
        <v>8</v>
      </c>
      <c r="J675" s="114">
        <v>2</v>
      </c>
      <c r="K675" s="151" t="s">
        <v>2035</v>
      </c>
    </row>
    <row r="676" spans="1:11">
      <c r="A676" s="114" t="s">
        <v>7461</v>
      </c>
      <c r="B676" s="150">
        <v>3.22</v>
      </c>
      <c r="C676" s="150">
        <v>3.22</v>
      </c>
      <c r="D676" s="150">
        <v>14.1200006008148</v>
      </c>
      <c r="E676" s="151" t="s">
        <v>7462</v>
      </c>
      <c r="F676" s="114" t="str">
        <f t="shared" si="10"/>
        <v>Q95109</v>
      </c>
      <c r="G676" s="151" t="s">
        <v>2633</v>
      </c>
      <c r="H676" s="114" t="s">
        <v>7463</v>
      </c>
      <c r="I676" s="114" t="s">
        <v>8</v>
      </c>
      <c r="J676" s="114">
        <v>3</v>
      </c>
      <c r="K676" s="151"/>
    </row>
    <row r="677" spans="1:11">
      <c r="A677" s="114" t="s">
        <v>7464</v>
      </c>
      <c r="B677" s="150">
        <v>3.22</v>
      </c>
      <c r="C677" s="150">
        <v>3.22</v>
      </c>
      <c r="D677" s="150">
        <v>32.039999961852999</v>
      </c>
      <c r="E677" s="151" t="s">
        <v>7465</v>
      </c>
      <c r="F677" s="114" t="str">
        <f t="shared" si="10"/>
        <v>Q28852</v>
      </c>
      <c r="G677" s="151" t="s">
        <v>7466</v>
      </c>
      <c r="H677" s="114" t="s">
        <v>354</v>
      </c>
      <c r="I677" s="114" t="s">
        <v>8</v>
      </c>
      <c r="J677" s="114">
        <v>3</v>
      </c>
      <c r="K677" s="151"/>
    </row>
    <row r="678" spans="1:11">
      <c r="A678" s="114" t="s">
        <v>7467</v>
      </c>
      <c r="B678" s="150">
        <v>3.12</v>
      </c>
      <c r="C678" s="150">
        <v>3.12</v>
      </c>
      <c r="D678" s="150">
        <v>5.82499988377094</v>
      </c>
      <c r="E678" s="151" t="s">
        <v>7468</v>
      </c>
      <c r="F678" s="114" t="str">
        <f t="shared" si="10"/>
        <v>Q3ZBF6</v>
      </c>
      <c r="G678" s="151" t="s">
        <v>7469</v>
      </c>
      <c r="H678" s="114" t="s">
        <v>564</v>
      </c>
      <c r="I678" s="114" t="s">
        <v>8</v>
      </c>
      <c r="J678" s="114">
        <v>2</v>
      </c>
      <c r="K678" s="151"/>
    </row>
    <row r="679" spans="1:11">
      <c r="A679" s="114" t="s">
        <v>7470</v>
      </c>
      <c r="B679" s="150">
        <v>3.11</v>
      </c>
      <c r="C679" s="150">
        <v>3.12</v>
      </c>
      <c r="D679" s="150">
        <v>5.4499998688697797</v>
      </c>
      <c r="E679" s="151" t="s">
        <v>7471</v>
      </c>
      <c r="F679" s="114" t="str">
        <f t="shared" si="10"/>
        <v>Q2KI42</v>
      </c>
      <c r="G679" s="151" t="s">
        <v>2016</v>
      </c>
      <c r="H679" s="114" t="s">
        <v>7472</v>
      </c>
      <c r="I679" s="114" t="s">
        <v>8</v>
      </c>
      <c r="J679" s="114">
        <v>2</v>
      </c>
      <c r="K679" s="151"/>
    </row>
    <row r="680" spans="1:11">
      <c r="A680" s="114" t="s">
        <v>7473</v>
      </c>
      <c r="B680" s="150">
        <v>3.09</v>
      </c>
      <c r="C680" s="150">
        <v>3.09</v>
      </c>
      <c r="D680" s="150">
        <v>9.9239997565746307</v>
      </c>
      <c r="E680" s="151" t="s">
        <v>7474</v>
      </c>
      <c r="F680" s="114" t="str">
        <f t="shared" si="10"/>
        <v>Q58DW7</v>
      </c>
      <c r="G680" s="151" t="s">
        <v>1744</v>
      </c>
      <c r="H680" s="114" t="s">
        <v>7475</v>
      </c>
      <c r="I680" s="114" t="s">
        <v>8</v>
      </c>
      <c r="J680" s="114">
        <v>2</v>
      </c>
      <c r="K680" s="151"/>
    </row>
    <row r="681" spans="1:11">
      <c r="A681" s="114" t="s">
        <v>7476</v>
      </c>
      <c r="B681" s="150">
        <v>3.08</v>
      </c>
      <c r="C681" s="150">
        <v>3.08</v>
      </c>
      <c r="D681" s="150">
        <v>0.91390004381537404</v>
      </c>
      <c r="E681" s="151" t="s">
        <v>7477</v>
      </c>
      <c r="F681" s="114" t="str">
        <f t="shared" si="10"/>
        <v>E1BNY9</v>
      </c>
      <c r="G681" s="151" t="s">
        <v>956</v>
      </c>
      <c r="H681" s="114" t="s">
        <v>7478</v>
      </c>
      <c r="I681" s="114" t="s">
        <v>8</v>
      </c>
      <c r="J681" s="114">
        <v>2</v>
      </c>
      <c r="K681" s="151" t="s">
        <v>1959</v>
      </c>
    </row>
    <row r="682" spans="1:11">
      <c r="A682" s="114" t="s">
        <v>7479</v>
      </c>
      <c r="B682" s="150">
        <v>3.05</v>
      </c>
      <c r="C682" s="150">
        <v>3.05</v>
      </c>
      <c r="D682" s="150">
        <v>20.000000298023199</v>
      </c>
      <c r="E682" s="151" t="s">
        <v>7480</v>
      </c>
      <c r="F682" s="114" t="str">
        <f t="shared" si="10"/>
        <v>Q3T171</v>
      </c>
      <c r="G682" s="151" t="s">
        <v>1582</v>
      </c>
      <c r="H682" s="114" t="s">
        <v>365</v>
      </c>
      <c r="I682" s="114" t="s">
        <v>8</v>
      </c>
      <c r="J682" s="114">
        <v>2</v>
      </c>
      <c r="K682" s="151"/>
    </row>
    <row r="683" spans="1:11">
      <c r="A683" s="114" t="s">
        <v>7481</v>
      </c>
      <c r="B683" s="150">
        <v>3.03</v>
      </c>
      <c r="C683" s="150">
        <v>3.03</v>
      </c>
      <c r="D683" s="150">
        <v>8.5249997675418907</v>
      </c>
      <c r="E683" s="151" t="s">
        <v>7482</v>
      </c>
      <c r="F683" s="114" t="str">
        <f t="shared" si="10"/>
        <v>Q3SZM5</v>
      </c>
      <c r="G683" s="151" t="s">
        <v>1419</v>
      </c>
      <c r="H683" s="114" t="s">
        <v>7483</v>
      </c>
      <c r="I683" s="114" t="s">
        <v>8</v>
      </c>
      <c r="J683" s="114">
        <v>3</v>
      </c>
      <c r="K683" s="151"/>
    </row>
    <row r="684" spans="1:11">
      <c r="A684" s="114" t="s">
        <v>7484</v>
      </c>
      <c r="B684" s="150">
        <v>3.03</v>
      </c>
      <c r="C684" s="150">
        <v>3.03</v>
      </c>
      <c r="D684" s="150">
        <v>3.7810001522302601</v>
      </c>
      <c r="E684" s="151" t="s">
        <v>7485</v>
      </c>
      <c r="F684" s="114" t="str">
        <f t="shared" si="10"/>
        <v>Q3SYV6</v>
      </c>
      <c r="G684" s="151" t="s">
        <v>7486</v>
      </c>
      <c r="H684" s="114" t="s">
        <v>561</v>
      </c>
      <c r="I684" s="114" t="s">
        <v>8</v>
      </c>
      <c r="J684" s="114">
        <v>2</v>
      </c>
      <c r="K684" s="151"/>
    </row>
    <row r="685" spans="1:11">
      <c r="A685" s="114" t="s">
        <v>7487</v>
      </c>
      <c r="B685" s="150">
        <v>3.02</v>
      </c>
      <c r="C685" s="150">
        <v>3.02</v>
      </c>
      <c r="D685" s="150">
        <v>5.07600009441376</v>
      </c>
      <c r="E685" s="151" t="s">
        <v>7488</v>
      </c>
      <c r="F685" s="114" t="str">
        <f t="shared" si="10"/>
        <v>E1B7Z4</v>
      </c>
      <c r="G685" s="151" t="s">
        <v>956</v>
      </c>
      <c r="H685" s="114" t="s">
        <v>7489</v>
      </c>
      <c r="I685" s="114" t="s">
        <v>8</v>
      </c>
      <c r="J685" s="114">
        <v>2</v>
      </c>
      <c r="K685" s="151" t="s">
        <v>7490</v>
      </c>
    </row>
    <row r="686" spans="1:11">
      <c r="A686" s="114" t="s">
        <v>7491</v>
      </c>
      <c r="B686" s="150">
        <v>3.02</v>
      </c>
      <c r="C686" s="150">
        <v>3.02</v>
      </c>
      <c r="D686" s="150">
        <v>14.7100001573563</v>
      </c>
      <c r="E686" s="151" t="s">
        <v>7492</v>
      </c>
      <c r="F686" s="114" t="str">
        <f t="shared" si="10"/>
        <v>P61356</v>
      </c>
      <c r="G686" s="151" t="s">
        <v>1546</v>
      </c>
      <c r="H686" s="114" t="s">
        <v>348</v>
      </c>
      <c r="I686" s="114" t="s">
        <v>8</v>
      </c>
      <c r="J686" s="114">
        <v>2</v>
      </c>
      <c r="K686" s="151"/>
    </row>
    <row r="687" spans="1:11">
      <c r="A687" s="114" t="s">
        <v>7493</v>
      </c>
      <c r="B687" s="150">
        <v>2.96</v>
      </c>
      <c r="C687" s="150">
        <v>2.96</v>
      </c>
      <c r="D687" s="150">
        <v>2.6539999991655399</v>
      </c>
      <c r="E687" s="151" t="s">
        <v>7494</v>
      </c>
      <c r="F687" s="114" t="str">
        <f t="shared" si="10"/>
        <v>F1MU34</v>
      </c>
      <c r="G687" s="151" t="s">
        <v>956</v>
      </c>
      <c r="H687" s="114" t="s">
        <v>7495</v>
      </c>
      <c r="I687" s="114" t="s">
        <v>8</v>
      </c>
      <c r="J687" s="114">
        <v>2</v>
      </c>
      <c r="K687" s="151"/>
    </row>
    <row r="688" spans="1:11">
      <c r="A688" s="114" t="s">
        <v>7496</v>
      </c>
      <c r="B688" s="150">
        <v>2.96</v>
      </c>
      <c r="C688" s="150">
        <v>2.96</v>
      </c>
      <c r="D688" s="150">
        <v>14.5500004291534</v>
      </c>
      <c r="E688" s="151" t="s">
        <v>7497</v>
      </c>
      <c r="F688" s="114" t="str">
        <f t="shared" si="10"/>
        <v>Q56JY1</v>
      </c>
      <c r="G688" s="151" t="s">
        <v>2003</v>
      </c>
      <c r="H688" s="114" t="s">
        <v>7498</v>
      </c>
      <c r="I688" s="114" t="s">
        <v>8</v>
      </c>
      <c r="J688" s="114">
        <v>2</v>
      </c>
      <c r="K688" s="151"/>
    </row>
    <row r="689" spans="1:11">
      <c r="A689" s="114" t="s">
        <v>7499</v>
      </c>
      <c r="B689" s="150">
        <v>2.95</v>
      </c>
      <c r="C689" s="150">
        <v>2.95</v>
      </c>
      <c r="D689" s="150">
        <v>8.3700001239776594</v>
      </c>
      <c r="E689" s="151" t="s">
        <v>7500</v>
      </c>
      <c r="F689" s="114" t="str">
        <f t="shared" si="10"/>
        <v>Q5E9D3</v>
      </c>
      <c r="G689" s="151" t="s">
        <v>1704</v>
      </c>
      <c r="H689" s="114" t="s">
        <v>7501</v>
      </c>
      <c r="I689" s="114" t="s">
        <v>8</v>
      </c>
      <c r="J689" s="114">
        <v>2</v>
      </c>
      <c r="K689" s="151"/>
    </row>
    <row r="690" spans="1:11">
      <c r="A690" s="114" t="s">
        <v>7502</v>
      </c>
      <c r="B690" s="150">
        <v>2.94</v>
      </c>
      <c r="C690" s="150">
        <v>2.94</v>
      </c>
      <c r="D690" s="150">
        <v>3.8010001182556201</v>
      </c>
      <c r="E690" s="151" t="s">
        <v>7503</v>
      </c>
      <c r="F690" s="114" t="str">
        <f t="shared" si="10"/>
        <v>A0JN38</v>
      </c>
      <c r="G690" s="151" t="s">
        <v>1547</v>
      </c>
      <c r="H690" s="114" t="s">
        <v>349</v>
      </c>
      <c r="I690" s="114" t="s">
        <v>8</v>
      </c>
      <c r="J690" s="114">
        <v>2</v>
      </c>
      <c r="K690" s="151"/>
    </row>
    <row r="691" spans="1:11">
      <c r="A691" s="114" t="s">
        <v>7504</v>
      </c>
      <c r="B691" s="150">
        <v>2.94</v>
      </c>
      <c r="C691" s="150">
        <v>2.94</v>
      </c>
      <c r="D691" s="150">
        <v>14.1499996185303</v>
      </c>
      <c r="E691" s="151" t="s">
        <v>7505</v>
      </c>
      <c r="F691" s="114" t="str">
        <f t="shared" si="10"/>
        <v>A5PJV6</v>
      </c>
      <c r="G691" s="151" t="s">
        <v>1703</v>
      </c>
      <c r="H691" s="114" t="s">
        <v>424</v>
      </c>
      <c r="I691" s="114" t="s">
        <v>8</v>
      </c>
      <c r="J691" s="114">
        <v>2</v>
      </c>
      <c r="K691" s="151"/>
    </row>
    <row r="692" spans="1:11">
      <c r="A692" s="114" t="s">
        <v>7506</v>
      </c>
      <c r="B692" s="150">
        <v>2.91</v>
      </c>
      <c r="C692" s="150">
        <v>11.36</v>
      </c>
      <c r="D692" s="150">
        <v>39.149999618530302</v>
      </c>
      <c r="E692" s="151" t="s">
        <v>7507</v>
      </c>
      <c r="F692" s="114" t="str">
        <f t="shared" si="10"/>
        <v>Q148J4</v>
      </c>
      <c r="G692" s="151" t="s">
        <v>2004</v>
      </c>
      <c r="H692" s="114" t="s">
        <v>565</v>
      </c>
      <c r="I692" s="114" t="s">
        <v>8</v>
      </c>
      <c r="J692" s="114">
        <v>6</v>
      </c>
      <c r="K692" s="151"/>
    </row>
    <row r="693" spans="1:11">
      <c r="A693" s="114" t="s">
        <v>7508</v>
      </c>
      <c r="B693" s="150">
        <v>2.9</v>
      </c>
      <c r="C693" s="150">
        <v>2.9</v>
      </c>
      <c r="D693" s="150">
        <v>4.6179998666048103</v>
      </c>
      <c r="E693" s="151" t="s">
        <v>7509</v>
      </c>
      <c r="F693" s="114" t="str">
        <f t="shared" si="10"/>
        <v>Q9MZ08</v>
      </c>
      <c r="G693" s="151" t="s">
        <v>1956</v>
      </c>
      <c r="H693" s="114" t="s">
        <v>7510</v>
      </c>
      <c r="I693" s="114" t="s">
        <v>8</v>
      </c>
      <c r="J693" s="114">
        <v>2</v>
      </c>
      <c r="K693" s="151"/>
    </row>
    <row r="694" spans="1:11">
      <c r="A694" s="114" t="s">
        <v>7511</v>
      </c>
      <c r="B694" s="150">
        <v>2.9</v>
      </c>
      <c r="C694" s="150">
        <v>2.9</v>
      </c>
      <c r="D694" s="150">
        <v>18.700000643730199</v>
      </c>
      <c r="E694" s="151" t="s">
        <v>7512</v>
      </c>
      <c r="F694" s="114" t="str">
        <f t="shared" si="10"/>
        <v>Q3MHM7</v>
      </c>
      <c r="G694" s="151" t="s">
        <v>1676</v>
      </c>
      <c r="H694" s="114" t="s">
        <v>415</v>
      </c>
      <c r="I694" s="114" t="s">
        <v>8</v>
      </c>
      <c r="J694" s="114">
        <v>2</v>
      </c>
      <c r="K694" s="151"/>
    </row>
    <row r="695" spans="1:11">
      <c r="A695" s="114" t="s">
        <v>7513</v>
      </c>
      <c r="B695" s="150">
        <v>2.87</v>
      </c>
      <c r="C695" s="150">
        <v>2.87</v>
      </c>
      <c r="D695" s="150">
        <v>8.7470002472400701</v>
      </c>
      <c r="E695" s="151" t="s">
        <v>7514</v>
      </c>
      <c r="F695" s="114" t="str">
        <f t="shared" si="10"/>
        <v>F1MZK4</v>
      </c>
      <c r="G695" s="151" t="s">
        <v>1519</v>
      </c>
      <c r="H695" s="114" t="s">
        <v>7515</v>
      </c>
      <c r="I695" s="114" t="s">
        <v>8</v>
      </c>
      <c r="J695" s="114">
        <v>2</v>
      </c>
      <c r="K695" s="151" t="s">
        <v>7516</v>
      </c>
    </row>
    <row r="696" spans="1:11">
      <c r="A696" s="114" t="s">
        <v>7517</v>
      </c>
      <c r="B696" s="150">
        <v>2.86</v>
      </c>
      <c r="C696" s="150">
        <v>2.86</v>
      </c>
      <c r="D696" s="150">
        <v>9.7190000116825104</v>
      </c>
      <c r="E696" s="151" t="s">
        <v>7518</v>
      </c>
      <c r="F696" s="114" t="str">
        <f t="shared" si="10"/>
        <v>P68399</v>
      </c>
      <c r="G696" s="151" t="s">
        <v>2055</v>
      </c>
      <c r="H696" s="114" t="s">
        <v>7519</v>
      </c>
      <c r="I696" s="114" t="s">
        <v>8</v>
      </c>
      <c r="J696" s="114">
        <v>2</v>
      </c>
      <c r="K696" s="151"/>
    </row>
    <row r="697" spans="1:11">
      <c r="A697" s="114" t="s">
        <v>7520</v>
      </c>
      <c r="B697" s="150">
        <v>2.84</v>
      </c>
      <c r="C697" s="150">
        <v>2.84</v>
      </c>
      <c r="D697" s="150">
        <v>3.7289999425411202</v>
      </c>
      <c r="E697" s="151" t="s">
        <v>7521</v>
      </c>
      <c r="F697" s="114" t="str">
        <f t="shared" si="10"/>
        <v>F1MXQ7</v>
      </c>
      <c r="G697" s="151" t="s">
        <v>956</v>
      </c>
      <c r="H697" s="114" t="s">
        <v>1925</v>
      </c>
      <c r="I697" s="114" t="s">
        <v>8</v>
      </c>
      <c r="J697" s="114">
        <v>2</v>
      </c>
      <c r="K697" s="151" t="s">
        <v>7522</v>
      </c>
    </row>
    <row r="698" spans="1:11">
      <c r="A698" s="114" t="s">
        <v>7523</v>
      </c>
      <c r="B698" s="150">
        <v>2.84</v>
      </c>
      <c r="C698" s="150">
        <v>2.84</v>
      </c>
      <c r="D698" s="150">
        <v>5.0289999693632099</v>
      </c>
      <c r="E698" s="151" t="s">
        <v>7524</v>
      </c>
      <c r="F698" s="114" t="str">
        <f t="shared" si="10"/>
        <v>E1BKM4</v>
      </c>
      <c r="G698" s="151" t="s">
        <v>956</v>
      </c>
      <c r="H698" s="114" t="s">
        <v>7525</v>
      </c>
      <c r="I698" s="114" t="s">
        <v>8</v>
      </c>
      <c r="J698" s="114">
        <v>3</v>
      </c>
      <c r="K698" s="151"/>
    </row>
    <row r="699" spans="1:11">
      <c r="A699" s="114" t="s">
        <v>7526</v>
      </c>
      <c r="B699" s="150">
        <v>2.82</v>
      </c>
      <c r="C699" s="150">
        <v>2.82</v>
      </c>
      <c r="D699" s="150">
        <v>8.2290001213550603</v>
      </c>
      <c r="E699" s="151" t="s">
        <v>7527</v>
      </c>
      <c r="F699" s="114" t="str">
        <f t="shared" si="10"/>
        <v>P00515</v>
      </c>
      <c r="G699" s="151" t="s">
        <v>1911</v>
      </c>
      <c r="H699" s="114" t="s">
        <v>7528</v>
      </c>
      <c r="I699" s="114" t="s">
        <v>8</v>
      </c>
      <c r="J699" s="114">
        <v>2</v>
      </c>
      <c r="K699" s="151"/>
    </row>
    <row r="700" spans="1:11">
      <c r="A700" s="114" t="s">
        <v>7529</v>
      </c>
      <c r="B700" s="150">
        <v>2.82</v>
      </c>
      <c r="C700" s="150">
        <v>2.82</v>
      </c>
      <c r="D700" s="150">
        <v>13.070000708103199</v>
      </c>
      <c r="E700" s="151" t="s">
        <v>7530</v>
      </c>
      <c r="F700" s="114" t="str">
        <f t="shared" si="10"/>
        <v>Q3T003</v>
      </c>
      <c r="G700" s="151" t="s">
        <v>7531</v>
      </c>
      <c r="H700" s="114" t="s">
        <v>7532</v>
      </c>
      <c r="I700" s="114" t="s">
        <v>8</v>
      </c>
      <c r="J700" s="114">
        <v>2</v>
      </c>
      <c r="K700" s="151"/>
    </row>
    <row r="701" spans="1:11">
      <c r="A701" s="114" t="s">
        <v>7533</v>
      </c>
      <c r="B701" s="150">
        <v>2.82</v>
      </c>
      <c r="C701" s="150">
        <v>2.82</v>
      </c>
      <c r="D701" s="150">
        <v>17.8200006484985</v>
      </c>
      <c r="E701" s="151" t="s">
        <v>7534</v>
      </c>
      <c r="F701" s="114" t="str">
        <f t="shared" si="10"/>
        <v>Q1JPI3</v>
      </c>
      <c r="G701" s="151" t="s">
        <v>7535</v>
      </c>
      <c r="H701" s="114" t="s">
        <v>7536</v>
      </c>
      <c r="I701" s="114" t="s">
        <v>8</v>
      </c>
      <c r="J701" s="114">
        <v>2</v>
      </c>
      <c r="K701" s="151"/>
    </row>
    <row r="702" spans="1:11">
      <c r="A702" s="114" t="s">
        <v>7537</v>
      </c>
      <c r="B702" s="150">
        <v>2.81</v>
      </c>
      <c r="C702" s="150">
        <v>2.81</v>
      </c>
      <c r="D702" s="150">
        <v>7.1979999542236301</v>
      </c>
      <c r="E702" s="151" t="s">
        <v>7538</v>
      </c>
      <c r="F702" s="114" t="str">
        <f t="shared" si="10"/>
        <v>Q3T0B2</v>
      </c>
      <c r="G702" s="151" t="s">
        <v>1984</v>
      </c>
      <c r="H702" s="114" t="s">
        <v>556</v>
      </c>
      <c r="I702" s="114" t="s">
        <v>8</v>
      </c>
      <c r="J702" s="114">
        <v>2</v>
      </c>
      <c r="K702" s="151"/>
    </row>
    <row r="703" spans="1:11">
      <c r="A703" s="114" t="s">
        <v>7539</v>
      </c>
      <c r="B703" s="150">
        <v>2.79</v>
      </c>
      <c r="C703" s="150">
        <v>2.79</v>
      </c>
      <c r="D703" s="150">
        <v>31.729999184608499</v>
      </c>
      <c r="E703" s="151" t="s">
        <v>7540</v>
      </c>
      <c r="F703" s="114" t="str">
        <f t="shared" si="10"/>
        <v>Q2KJD2</v>
      </c>
      <c r="G703" s="151" t="s">
        <v>7541</v>
      </c>
      <c r="H703" s="114" t="s">
        <v>390</v>
      </c>
      <c r="I703" s="114" t="s">
        <v>8</v>
      </c>
      <c r="J703" s="114">
        <v>2</v>
      </c>
      <c r="K703" s="151"/>
    </row>
    <row r="704" spans="1:11">
      <c r="A704" s="114" t="s">
        <v>7542</v>
      </c>
      <c r="B704" s="150">
        <v>2.78</v>
      </c>
      <c r="C704" s="150">
        <v>2.78</v>
      </c>
      <c r="D704" s="150">
        <v>10.050000250339499</v>
      </c>
      <c r="E704" s="151" t="s">
        <v>7543</v>
      </c>
      <c r="F704" s="114" t="str">
        <f t="shared" si="10"/>
        <v>Q2NL01</v>
      </c>
      <c r="G704" s="151" t="s">
        <v>4136</v>
      </c>
      <c r="H704" s="114" t="s">
        <v>4127</v>
      </c>
      <c r="I704" s="114" t="s">
        <v>8</v>
      </c>
      <c r="J704" s="114">
        <v>2</v>
      </c>
      <c r="K704" s="151"/>
    </row>
    <row r="705" spans="1:11">
      <c r="A705" s="114" t="s">
        <v>7544</v>
      </c>
      <c r="B705" s="150">
        <v>2.76</v>
      </c>
      <c r="C705" s="150">
        <v>2.76</v>
      </c>
      <c r="D705" s="150">
        <v>8.8710002601146698</v>
      </c>
      <c r="E705" s="151" t="s">
        <v>7545</v>
      </c>
      <c r="F705" s="114" t="str">
        <f t="shared" si="10"/>
        <v>Q5KR47</v>
      </c>
      <c r="G705" s="151" t="s">
        <v>1720</v>
      </c>
      <c r="H705" s="114" t="s">
        <v>437</v>
      </c>
      <c r="I705" s="114" t="s">
        <v>8</v>
      </c>
      <c r="J705" s="114">
        <v>2</v>
      </c>
      <c r="K705" s="151"/>
    </row>
    <row r="706" spans="1:11">
      <c r="A706" s="114" t="s">
        <v>7546</v>
      </c>
      <c r="B706" s="150">
        <v>2.76</v>
      </c>
      <c r="C706" s="150">
        <v>2.76</v>
      </c>
      <c r="D706" s="150">
        <v>2.6830000802874601</v>
      </c>
      <c r="E706" s="151" t="s">
        <v>7547</v>
      </c>
      <c r="F706" s="114" t="str">
        <f t="shared" ref="F706:F769" si="11">MID(E706,4,6)</f>
        <v>A4IFB8</v>
      </c>
      <c r="G706" s="151" t="s">
        <v>2024</v>
      </c>
      <c r="H706" s="114" t="s">
        <v>2025</v>
      </c>
      <c r="I706" s="114" t="s">
        <v>8</v>
      </c>
      <c r="J706" s="114">
        <v>2</v>
      </c>
      <c r="K706" s="151"/>
    </row>
    <row r="707" spans="1:11">
      <c r="A707" s="114" t="s">
        <v>7548</v>
      </c>
      <c r="B707" s="150">
        <v>2.75</v>
      </c>
      <c r="C707" s="150">
        <v>2.83</v>
      </c>
      <c r="D707" s="150">
        <v>2.4359999224543598</v>
      </c>
      <c r="E707" s="151" t="s">
        <v>7549</v>
      </c>
      <c r="F707" s="114" t="str">
        <f t="shared" si="11"/>
        <v>E1BPX9</v>
      </c>
      <c r="G707" s="151" t="s">
        <v>956</v>
      </c>
      <c r="H707" s="114" t="s">
        <v>7550</v>
      </c>
      <c r="I707" s="114" t="s">
        <v>8</v>
      </c>
      <c r="J707" s="114">
        <v>2</v>
      </c>
      <c r="K707" s="151" t="s">
        <v>1694</v>
      </c>
    </row>
    <row r="708" spans="1:11">
      <c r="A708" s="114" t="s">
        <v>7551</v>
      </c>
      <c r="B708" s="150">
        <v>2.75</v>
      </c>
      <c r="C708" s="150">
        <v>2.75</v>
      </c>
      <c r="D708" s="150">
        <v>4.6169999986886996</v>
      </c>
      <c r="E708" s="151" t="s">
        <v>7552</v>
      </c>
      <c r="F708" s="114" t="str">
        <f t="shared" si="11"/>
        <v>F1MF68</v>
      </c>
      <c r="G708" s="151" t="s">
        <v>1519</v>
      </c>
      <c r="H708" s="114" t="s">
        <v>380</v>
      </c>
      <c r="I708" s="114" t="s">
        <v>8</v>
      </c>
      <c r="J708" s="114">
        <v>2</v>
      </c>
      <c r="K708" s="151" t="s">
        <v>1611</v>
      </c>
    </row>
    <row r="709" spans="1:11">
      <c r="A709" s="114" t="s">
        <v>7553</v>
      </c>
      <c r="B709" s="150">
        <v>2.71</v>
      </c>
      <c r="C709" s="150">
        <v>2.71</v>
      </c>
      <c r="D709" s="150">
        <v>8.2469999790191704</v>
      </c>
      <c r="E709" s="151" t="s">
        <v>7554</v>
      </c>
      <c r="F709" s="114" t="str">
        <f t="shared" si="11"/>
        <v>Q17QC0</v>
      </c>
      <c r="G709" s="151" t="s">
        <v>1958</v>
      </c>
      <c r="H709" s="114" t="s">
        <v>7555</v>
      </c>
      <c r="I709" s="114" t="s">
        <v>8</v>
      </c>
      <c r="J709" s="114">
        <v>2</v>
      </c>
      <c r="K709" s="151"/>
    </row>
    <row r="710" spans="1:11">
      <c r="A710" s="114" t="s">
        <v>7556</v>
      </c>
      <c r="B710" s="150">
        <v>2.7</v>
      </c>
      <c r="C710" s="150">
        <v>2.7</v>
      </c>
      <c r="D710" s="150">
        <v>3.9650000631809199</v>
      </c>
      <c r="E710" s="151" t="s">
        <v>7557</v>
      </c>
      <c r="F710" s="114" t="str">
        <f t="shared" si="11"/>
        <v>A8E645</v>
      </c>
      <c r="G710" s="151" t="s">
        <v>1450</v>
      </c>
      <c r="H710" s="114" t="s">
        <v>298</v>
      </c>
      <c r="I710" s="114" t="s">
        <v>8</v>
      </c>
      <c r="J710" s="114">
        <v>2</v>
      </c>
      <c r="K710" s="151"/>
    </row>
    <row r="711" spans="1:11">
      <c r="A711" s="114" t="s">
        <v>7558</v>
      </c>
      <c r="B711" s="150">
        <v>2.7</v>
      </c>
      <c r="C711" s="150">
        <v>2.7</v>
      </c>
      <c r="D711" s="150">
        <v>4.9899999052286104</v>
      </c>
      <c r="E711" s="151" t="s">
        <v>7559</v>
      </c>
      <c r="F711" s="114" t="str">
        <f t="shared" si="11"/>
        <v>F1MGK3</v>
      </c>
      <c r="G711" s="151" t="s">
        <v>1519</v>
      </c>
      <c r="H711" s="114" t="s">
        <v>7560</v>
      </c>
      <c r="I711" s="114" t="s">
        <v>8</v>
      </c>
      <c r="J711" s="114">
        <v>2</v>
      </c>
      <c r="K711" s="151" t="s">
        <v>2057</v>
      </c>
    </row>
    <row r="712" spans="1:11">
      <c r="A712" s="114" t="s">
        <v>7561</v>
      </c>
      <c r="B712" s="150">
        <v>2.69</v>
      </c>
      <c r="C712" s="150">
        <v>4.8499999999999996</v>
      </c>
      <c r="D712" s="150">
        <v>12.1100001037121</v>
      </c>
      <c r="E712" s="151" t="s">
        <v>7562</v>
      </c>
      <c r="F712" s="114" t="str">
        <f t="shared" si="11"/>
        <v>A6H6Y0</v>
      </c>
      <c r="G712" s="151" t="s">
        <v>7563</v>
      </c>
      <c r="H712" s="114" t="s">
        <v>4133</v>
      </c>
      <c r="I712" s="114" t="s">
        <v>8</v>
      </c>
      <c r="J712" s="114">
        <v>3</v>
      </c>
      <c r="K712" s="151"/>
    </row>
    <row r="713" spans="1:11">
      <c r="A713" s="114" t="s">
        <v>7564</v>
      </c>
      <c r="B713" s="150">
        <v>2.69</v>
      </c>
      <c r="C713" s="150">
        <v>2.69</v>
      </c>
      <c r="D713" s="150">
        <v>8.3329997956752795</v>
      </c>
      <c r="E713" s="151" t="s">
        <v>7565</v>
      </c>
      <c r="F713" s="114" t="str">
        <f t="shared" si="11"/>
        <v>P46196</v>
      </c>
      <c r="G713" s="151" t="s">
        <v>2052</v>
      </c>
      <c r="H713" s="114" t="s">
        <v>584</v>
      </c>
      <c r="I713" s="114" t="s">
        <v>8</v>
      </c>
      <c r="J713" s="114">
        <v>2</v>
      </c>
      <c r="K713" s="151"/>
    </row>
    <row r="714" spans="1:11">
      <c r="A714" s="114" t="s">
        <v>7566</v>
      </c>
      <c r="B714" s="150">
        <v>2.68</v>
      </c>
      <c r="C714" s="150">
        <v>2.69</v>
      </c>
      <c r="D714" s="150">
        <v>11.710000038146999</v>
      </c>
      <c r="E714" s="151" t="s">
        <v>7567</v>
      </c>
      <c r="F714" s="114" t="str">
        <f t="shared" si="11"/>
        <v>Q3SZM7</v>
      </c>
      <c r="G714" s="151" t="s">
        <v>2026</v>
      </c>
      <c r="H714" s="114" t="s">
        <v>573</v>
      </c>
      <c r="I714" s="114" t="s">
        <v>8</v>
      </c>
      <c r="J714" s="114">
        <v>3</v>
      </c>
      <c r="K714" s="151"/>
    </row>
    <row r="715" spans="1:11">
      <c r="A715" s="114" t="s">
        <v>7568</v>
      </c>
      <c r="B715" s="150">
        <v>2.68</v>
      </c>
      <c r="C715" s="150">
        <v>2.68</v>
      </c>
      <c r="D715" s="150">
        <v>17.900000512599899</v>
      </c>
      <c r="E715" s="151" t="s">
        <v>7569</v>
      </c>
      <c r="F715" s="114" t="str">
        <f t="shared" si="11"/>
        <v>Q3T0S6</v>
      </c>
      <c r="G715" s="151" t="s">
        <v>1458</v>
      </c>
      <c r="H715" s="114" t="s">
        <v>1459</v>
      </c>
      <c r="I715" s="114" t="s">
        <v>8</v>
      </c>
      <c r="J715" s="114">
        <v>2</v>
      </c>
      <c r="K715" s="151"/>
    </row>
    <row r="716" spans="1:11">
      <c r="A716" s="114" t="s">
        <v>7570</v>
      </c>
      <c r="B716" s="150">
        <v>2.66</v>
      </c>
      <c r="C716" s="150">
        <v>2.66</v>
      </c>
      <c r="D716" s="150">
        <v>6.7670002579688999</v>
      </c>
      <c r="E716" s="151" t="s">
        <v>7571</v>
      </c>
      <c r="F716" s="114" t="str">
        <f t="shared" si="11"/>
        <v>Q9TVC4</v>
      </c>
      <c r="G716" s="151" t="s">
        <v>7572</v>
      </c>
      <c r="H716" s="114" t="s">
        <v>7573</v>
      </c>
      <c r="I716" s="114" t="s">
        <v>8</v>
      </c>
      <c r="J716" s="114">
        <v>2</v>
      </c>
      <c r="K716" s="151"/>
    </row>
    <row r="717" spans="1:11">
      <c r="A717" s="114" t="s">
        <v>7574</v>
      </c>
      <c r="B717" s="150">
        <v>2.61</v>
      </c>
      <c r="C717" s="150">
        <v>2.61</v>
      </c>
      <c r="D717" s="150">
        <v>3.2290000468492499</v>
      </c>
      <c r="E717" s="151" t="s">
        <v>7575</v>
      </c>
      <c r="F717" s="114" t="str">
        <f t="shared" si="11"/>
        <v>Q3SYU7</v>
      </c>
      <c r="G717" s="151" t="s">
        <v>1699</v>
      </c>
      <c r="H717" s="114" t="s">
        <v>421</v>
      </c>
      <c r="I717" s="114" t="s">
        <v>8</v>
      </c>
      <c r="J717" s="114">
        <v>2</v>
      </c>
      <c r="K717" s="151"/>
    </row>
    <row r="718" spans="1:11">
      <c r="A718" s="114" t="s">
        <v>7576</v>
      </c>
      <c r="B718" s="150">
        <v>2.59</v>
      </c>
      <c r="C718" s="150">
        <v>2.59</v>
      </c>
      <c r="D718" s="150">
        <v>4.6549998223781603</v>
      </c>
      <c r="E718" s="151" t="s">
        <v>7577</v>
      </c>
      <c r="F718" s="114" t="str">
        <f t="shared" si="11"/>
        <v>Q3T0N2</v>
      </c>
      <c r="G718" s="151" t="s">
        <v>7578</v>
      </c>
      <c r="H718" s="114" t="s">
        <v>7579</v>
      </c>
      <c r="I718" s="114" t="s">
        <v>8</v>
      </c>
      <c r="J718" s="114">
        <v>3</v>
      </c>
      <c r="K718" s="151"/>
    </row>
    <row r="719" spans="1:11">
      <c r="A719" s="114" t="s">
        <v>7580</v>
      </c>
      <c r="B719" s="150">
        <v>2.59</v>
      </c>
      <c r="C719" s="150">
        <v>2.59</v>
      </c>
      <c r="D719" s="150">
        <v>6.7620001733303097</v>
      </c>
      <c r="E719" s="151" t="s">
        <v>7581</v>
      </c>
      <c r="F719" s="114" t="str">
        <f t="shared" si="11"/>
        <v>F1MN93</v>
      </c>
      <c r="G719" s="151" t="s">
        <v>956</v>
      </c>
      <c r="H719" s="114" t="s">
        <v>7582</v>
      </c>
      <c r="I719" s="114" t="s">
        <v>8</v>
      </c>
      <c r="J719" s="114">
        <v>3</v>
      </c>
      <c r="K719" s="151" t="s">
        <v>2077</v>
      </c>
    </row>
    <row r="720" spans="1:11">
      <c r="A720" s="114" t="s">
        <v>7583</v>
      </c>
      <c r="B720" s="150">
        <v>2.59</v>
      </c>
      <c r="C720" s="150">
        <v>2.59</v>
      </c>
      <c r="D720" s="150">
        <v>3.2180000096559498</v>
      </c>
      <c r="E720" s="151" t="s">
        <v>7584</v>
      </c>
      <c r="F720" s="114" t="str">
        <f t="shared" si="11"/>
        <v>A4FUD9</v>
      </c>
      <c r="G720" s="151" t="s">
        <v>2053</v>
      </c>
      <c r="H720" s="114" t="s">
        <v>7585</v>
      </c>
      <c r="I720" s="114" t="s">
        <v>8</v>
      </c>
      <c r="J720" s="114">
        <v>2</v>
      </c>
      <c r="K720" s="151"/>
    </row>
    <row r="721" spans="1:11">
      <c r="A721" s="114" t="s">
        <v>7586</v>
      </c>
      <c r="B721" s="150">
        <v>2.58</v>
      </c>
      <c r="C721" s="150">
        <v>2.58</v>
      </c>
      <c r="D721" s="150">
        <v>7.8309997916221601</v>
      </c>
      <c r="E721" s="151" t="s">
        <v>7587</v>
      </c>
      <c r="F721" s="114" t="str">
        <f t="shared" si="11"/>
        <v>Q17QG2</v>
      </c>
      <c r="G721" s="151" t="s">
        <v>2070</v>
      </c>
      <c r="H721" s="114" t="s">
        <v>2071</v>
      </c>
      <c r="I721" s="114" t="s">
        <v>8</v>
      </c>
      <c r="J721" s="114">
        <v>2</v>
      </c>
      <c r="K721" s="151"/>
    </row>
    <row r="722" spans="1:11">
      <c r="A722" s="114" t="s">
        <v>7588</v>
      </c>
      <c r="B722" s="150">
        <v>2.5499999999999998</v>
      </c>
      <c r="C722" s="150">
        <v>2.5499999999999998</v>
      </c>
      <c r="D722" s="150">
        <v>9.5540001988411003</v>
      </c>
      <c r="E722" s="151" t="s">
        <v>7589</v>
      </c>
      <c r="F722" s="114" t="str">
        <f t="shared" si="11"/>
        <v>P22292</v>
      </c>
      <c r="G722" s="151" t="s">
        <v>1533</v>
      </c>
      <c r="H722" s="114" t="s">
        <v>7590</v>
      </c>
      <c r="I722" s="114" t="s">
        <v>8</v>
      </c>
      <c r="J722" s="114">
        <v>2</v>
      </c>
      <c r="K722" s="151"/>
    </row>
    <row r="723" spans="1:11">
      <c r="A723" s="114" t="s">
        <v>7591</v>
      </c>
      <c r="B723" s="150">
        <v>2.5499999999999998</v>
      </c>
      <c r="C723" s="150">
        <v>2.5499999999999998</v>
      </c>
      <c r="D723" s="150">
        <v>13.8699993491173</v>
      </c>
      <c r="E723" s="151" t="s">
        <v>7592</v>
      </c>
      <c r="F723" s="114" t="str">
        <f t="shared" si="11"/>
        <v>Q3T0L7</v>
      </c>
      <c r="G723" s="151" t="s">
        <v>1664</v>
      </c>
      <c r="H723" s="114" t="s">
        <v>404</v>
      </c>
      <c r="I723" s="114" t="s">
        <v>8</v>
      </c>
      <c r="J723" s="114">
        <v>2</v>
      </c>
      <c r="K723" s="151"/>
    </row>
    <row r="724" spans="1:11">
      <c r="A724" s="114" t="s">
        <v>7593</v>
      </c>
      <c r="B724" s="150">
        <v>2.5299999999999998</v>
      </c>
      <c r="C724" s="150">
        <v>2.5299999999999998</v>
      </c>
      <c r="D724" s="150">
        <v>8.6539998650550807</v>
      </c>
      <c r="E724" s="151" t="s">
        <v>7594</v>
      </c>
      <c r="F724" s="114" t="str">
        <f t="shared" si="11"/>
        <v>Q24JZ7</v>
      </c>
      <c r="G724" s="151" t="s">
        <v>7595</v>
      </c>
      <c r="H724" s="114" t="s">
        <v>765</v>
      </c>
      <c r="I724" s="114" t="s">
        <v>8</v>
      </c>
      <c r="J724" s="114">
        <v>2</v>
      </c>
      <c r="K724" s="151"/>
    </row>
    <row r="725" spans="1:11">
      <c r="A725" s="114" t="s">
        <v>7596</v>
      </c>
      <c r="B725" s="150">
        <v>2.5099999999999998</v>
      </c>
      <c r="C725" s="150">
        <v>2.5099999999999998</v>
      </c>
      <c r="D725" s="150">
        <v>4.8119999468326604</v>
      </c>
      <c r="E725" s="151" t="s">
        <v>7597</v>
      </c>
      <c r="F725" s="114" t="str">
        <f t="shared" si="11"/>
        <v>A6QQP4</v>
      </c>
      <c r="G725" s="151" t="s">
        <v>1422</v>
      </c>
      <c r="H725" s="114" t="s">
        <v>7598</v>
      </c>
      <c r="I725" s="114" t="s">
        <v>8</v>
      </c>
      <c r="J725" s="114">
        <v>2</v>
      </c>
      <c r="K725" s="151"/>
    </row>
    <row r="726" spans="1:11">
      <c r="A726" s="114" t="s">
        <v>7599</v>
      </c>
      <c r="B726" s="150">
        <v>2.4900000000000002</v>
      </c>
      <c r="C726" s="150">
        <v>2.4900000000000002</v>
      </c>
      <c r="D726" s="150">
        <v>9.84200015664101</v>
      </c>
      <c r="E726" s="151" t="s">
        <v>7600</v>
      </c>
      <c r="F726" s="114" t="str">
        <f t="shared" si="11"/>
        <v>F1MX88</v>
      </c>
      <c r="G726" s="151" t="s">
        <v>1519</v>
      </c>
      <c r="H726" s="114" t="s">
        <v>7601</v>
      </c>
      <c r="I726" s="114" t="s">
        <v>8</v>
      </c>
      <c r="J726" s="114">
        <v>2</v>
      </c>
      <c r="K726" s="151" t="s">
        <v>7602</v>
      </c>
    </row>
    <row r="727" spans="1:11">
      <c r="A727" s="114" t="s">
        <v>7603</v>
      </c>
      <c r="B727" s="150">
        <v>2.4900000000000002</v>
      </c>
      <c r="C727" s="150">
        <v>2.4900000000000002</v>
      </c>
      <c r="D727" s="150">
        <v>15.250000357627901</v>
      </c>
      <c r="E727" s="151" t="s">
        <v>7604</v>
      </c>
      <c r="F727" s="114" t="str">
        <f t="shared" si="11"/>
        <v>P50227</v>
      </c>
      <c r="G727" s="151" t="s">
        <v>2090</v>
      </c>
      <c r="H727" s="114" t="s">
        <v>7605</v>
      </c>
      <c r="I727" s="114" t="s">
        <v>8</v>
      </c>
      <c r="J727" s="114">
        <v>2</v>
      </c>
      <c r="K727" s="151"/>
    </row>
    <row r="728" spans="1:11">
      <c r="A728" s="114" t="s">
        <v>7606</v>
      </c>
      <c r="B728" s="150">
        <v>2.4900000000000002</v>
      </c>
      <c r="C728" s="150">
        <v>2.4900000000000002</v>
      </c>
      <c r="D728" s="150">
        <v>20.000000298023199</v>
      </c>
      <c r="E728" s="151" t="s">
        <v>7607</v>
      </c>
      <c r="F728" s="114" t="str">
        <f t="shared" si="11"/>
        <v>Q02827</v>
      </c>
      <c r="G728" s="151" t="s">
        <v>2063</v>
      </c>
      <c r="H728" s="114" t="s">
        <v>7608</v>
      </c>
      <c r="I728" s="114" t="s">
        <v>8</v>
      </c>
      <c r="J728" s="114">
        <v>2</v>
      </c>
      <c r="K728" s="151"/>
    </row>
    <row r="729" spans="1:11">
      <c r="A729" s="114" t="s">
        <v>7609</v>
      </c>
      <c r="B729" s="150">
        <v>2.4700000000000002</v>
      </c>
      <c r="C729" s="150">
        <v>2.4700000000000002</v>
      </c>
      <c r="D729" s="150">
        <v>9.2459999024867994</v>
      </c>
      <c r="E729" s="151" t="s">
        <v>7610</v>
      </c>
      <c r="F729" s="114" t="str">
        <f t="shared" si="11"/>
        <v>Q2NL22</v>
      </c>
      <c r="G729" s="151" t="s">
        <v>2008</v>
      </c>
      <c r="H729" s="114" t="s">
        <v>7611</v>
      </c>
      <c r="I729" s="114" t="s">
        <v>8</v>
      </c>
      <c r="J729" s="114">
        <v>2</v>
      </c>
      <c r="K729" s="151"/>
    </row>
    <row r="730" spans="1:11">
      <c r="A730" s="114" t="s">
        <v>7612</v>
      </c>
      <c r="B730" s="150">
        <v>2.4500000000000002</v>
      </c>
      <c r="C730" s="150">
        <v>2.4500000000000002</v>
      </c>
      <c r="D730" s="150">
        <v>4.8909999430179596</v>
      </c>
      <c r="E730" s="151" t="s">
        <v>7613</v>
      </c>
      <c r="F730" s="114" t="str">
        <f t="shared" si="11"/>
        <v>P01030</v>
      </c>
      <c r="G730" s="151" t="s">
        <v>7614</v>
      </c>
      <c r="H730" s="114" t="s">
        <v>7615</v>
      </c>
      <c r="I730" s="114" t="s">
        <v>8</v>
      </c>
      <c r="J730" s="114">
        <v>2</v>
      </c>
      <c r="K730" s="151"/>
    </row>
    <row r="731" spans="1:11">
      <c r="A731" s="114" t="s">
        <v>7616</v>
      </c>
      <c r="B731" s="150">
        <v>2.4</v>
      </c>
      <c r="C731" s="150">
        <v>2.4</v>
      </c>
      <c r="D731" s="150">
        <v>3.8309998810291299</v>
      </c>
      <c r="E731" s="151" t="s">
        <v>7617</v>
      </c>
      <c r="F731" s="114" t="str">
        <f t="shared" si="11"/>
        <v>Q3ZCK9</v>
      </c>
      <c r="G731" s="151" t="s">
        <v>7618</v>
      </c>
      <c r="H731" s="114" t="s">
        <v>600</v>
      </c>
      <c r="I731" s="114" t="s">
        <v>8</v>
      </c>
      <c r="J731" s="114">
        <v>1</v>
      </c>
      <c r="K731" s="151"/>
    </row>
    <row r="732" spans="1:11">
      <c r="A732" s="114" t="s">
        <v>7619</v>
      </c>
      <c r="B732" s="150">
        <v>2.39</v>
      </c>
      <c r="C732" s="150">
        <v>2.39</v>
      </c>
      <c r="D732" s="150">
        <v>10.649999976158099</v>
      </c>
      <c r="E732" s="151" t="s">
        <v>7620</v>
      </c>
      <c r="F732" s="114" t="str">
        <f t="shared" si="11"/>
        <v>P42026</v>
      </c>
      <c r="G732" s="151" t="s">
        <v>2079</v>
      </c>
      <c r="H732" s="114" t="s">
        <v>7621</v>
      </c>
      <c r="I732" s="114" t="s">
        <v>8</v>
      </c>
      <c r="J732" s="114">
        <v>2</v>
      </c>
      <c r="K732" s="151"/>
    </row>
    <row r="733" spans="1:11">
      <c r="A733" s="114" t="s">
        <v>7622</v>
      </c>
      <c r="B733" s="150">
        <v>2.36</v>
      </c>
      <c r="C733" s="150">
        <v>2.36</v>
      </c>
      <c r="D733" s="150">
        <v>2.77800001204014</v>
      </c>
      <c r="E733" s="151" t="s">
        <v>7623</v>
      </c>
      <c r="F733" s="114" t="str">
        <f t="shared" si="11"/>
        <v>Q2HJ33</v>
      </c>
      <c r="G733" s="151" t="s">
        <v>2083</v>
      </c>
      <c r="H733" s="114" t="s">
        <v>7624</v>
      </c>
      <c r="I733" s="114" t="s">
        <v>8</v>
      </c>
      <c r="J733" s="114">
        <v>1</v>
      </c>
      <c r="K733" s="151"/>
    </row>
    <row r="734" spans="1:11">
      <c r="A734" s="114" t="s">
        <v>7625</v>
      </c>
      <c r="B734" s="150">
        <v>2.36</v>
      </c>
      <c r="C734" s="150">
        <v>2.36</v>
      </c>
      <c r="D734" s="150">
        <v>5.7780001312494296</v>
      </c>
      <c r="E734" s="151" t="s">
        <v>7626</v>
      </c>
      <c r="F734" s="114" t="str">
        <f t="shared" si="11"/>
        <v>Q5E983</v>
      </c>
      <c r="G734" s="151" t="s">
        <v>2049</v>
      </c>
      <c r="H734" s="114" t="s">
        <v>583</v>
      </c>
      <c r="I734" s="114" t="s">
        <v>8</v>
      </c>
      <c r="J734" s="114">
        <v>1</v>
      </c>
      <c r="K734" s="151"/>
    </row>
    <row r="735" spans="1:11">
      <c r="A735" s="114" t="s">
        <v>7627</v>
      </c>
      <c r="B735" s="150">
        <v>2.35</v>
      </c>
      <c r="C735" s="150">
        <v>2.35</v>
      </c>
      <c r="D735" s="150">
        <v>6.5219998359680202</v>
      </c>
      <c r="E735" s="151" t="s">
        <v>7628</v>
      </c>
      <c r="F735" s="114" t="str">
        <f t="shared" si="11"/>
        <v>Q3T168</v>
      </c>
      <c r="G735" s="151" t="s">
        <v>1722</v>
      </c>
      <c r="H735" s="114" t="s">
        <v>7629</v>
      </c>
      <c r="I735" s="114" t="s">
        <v>8</v>
      </c>
      <c r="J735" s="114">
        <v>1</v>
      </c>
      <c r="K735" s="151"/>
    </row>
    <row r="736" spans="1:11">
      <c r="A736" s="114" t="s">
        <v>7630</v>
      </c>
      <c r="B736" s="150">
        <v>2.35</v>
      </c>
      <c r="C736" s="150">
        <v>2.35</v>
      </c>
      <c r="D736" s="150">
        <v>9.7920000553131104</v>
      </c>
      <c r="E736" s="151" t="s">
        <v>7631</v>
      </c>
      <c r="F736" s="114" t="str">
        <f t="shared" si="11"/>
        <v>A5D7U9</v>
      </c>
      <c r="G736" s="151" t="s">
        <v>2084</v>
      </c>
      <c r="H736" s="114" t="s">
        <v>7632</v>
      </c>
      <c r="I736" s="114" t="s">
        <v>8</v>
      </c>
      <c r="J736" s="114">
        <v>2</v>
      </c>
      <c r="K736" s="151"/>
    </row>
    <row r="737" spans="1:11">
      <c r="A737" s="114" t="s">
        <v>7633</v>
      </c>
      <c r="B737" s="150">
        <v>2.35</v>
      </c>
      <c r="C737" s="150">
        <v>2.35</v>
      </c>
      <c r="D737" s="150">
        <v>5.0179999321699098</v>
      </c>
      <c r="E737" s="151" t="s">
        <v>7634</v>
      </c>
      <c r="F737" s="114" t="str">
        <f t="shared" si="11"/>
        <v>P11456</v>
      </c>
      <c r="G737" s="151" t="s">
        <v>2085</v>
      </c>
      <c r="H737" s="114" t="s">
        <v>7635</v>
      </c>
      <c r="I737" s="114" t="s">
        <v>8</v>
      </c>
      <c r="J737" s="114">
        <v>1</v>
      </c>
      <c r="K737" s="151"/>
    </row>
    <row r="738" spans="1:11">
      <c r="A738" s="114" t="s">
        <v>7636</v>
      </c>
      <c r="B738" s="150">
        <v>2.33</v>
      </c>
      <c r="C738" s="150">
        <v>4.67</v>
      </c>
      <c r="D738" s="150">
        <v>6.1170000582933399</v>
      </c>
      <c r="E738" s="151" t="s">
        <v>7637</v>
      </c>
      <c r="F738" s="114" t="str">
        <f t="shared" si="11"/>
        <v>Q2TBI4</v>
      </c>
      <c r="G738" s="151" t="s">
        <v>2101</v>
      </c>
      <c r="H738" s="114" t="s">
        <v>604</v>
      </c>
      <c r="I738" s="114" t="s">
        <v>8</v>
      </c>
      <c r="J738" s="114">
        <v>4</v>
      </c>
      <c r="K738" s="151"/>
    </row>
    <row r="739" spans="1:11">
      <c r="A739" s="114" t="s">
        <v>7638</v>
      </c>
      <c r="B739" s="150">
        <v>2.2999999999999998</v>
      </c>
      <c r="C739" s="150">
        <v>2.2999999999999998</v>
      </c>
      <c r="D739" s="150">
        <v>5.8820001780986804</v>
      </c>
      <c r="E739" s="151" t="s">
        <v>7639</v>
      </c>
      <c r="F739" s="114" t="str">
        <f t="shared" si="11"/>
        <v>Q3ZBW7</v>
      </c>
      <c r="G739" s="151" t="s">
        <v>2032</v>
      </c>
      <c r="H739" s="114" t="s">
        <v>7640</v>
      </c>
      <c r="I739" s="114" t="s">
        <v>8</v>
      </c>
      <c r="J739" s="114">
        <v>1</v>
      </c>
      <c r="K739" s="151"/>
    </row>
    <row r="740" spans="1:11">
      <c r="A740" s="114" t="s">
        <v>7641</v>
      </c>
      <c r="B740" s="150">
        <v>2.2799999999999998</v>
      </c>
      <c r="C740" s="150">
        <v>2.2799999999999998</v>
      </c>
      <c r="D740" s="150">
        <v>3.03000006824732</v>
      </c>
      <c r="E740" s="151" t="s">
        <v>7642</v>
      </c>
      <c r="F740" s="114" t="str">
        <f t="shared" si="11"/>
        <v>Q32KV6</v>
      </c>
      <c r="G740" s="151" t="s">
        <v>2087</v>
      </c>
      <c r="H740" s="114" t="s">
        <v>7643</v>
      </c>
      <c r="I740" s="114" t="s">
        <v>8</v>
      </c>
      <c r="J740" s="114">
        <v>1</v>
      </c>
      <c r="K740" s="151"/>
    </row>
    <row r="741" spans="1:11">
      <c r="A741" s="114" t="s">
        <v>7644</v>
      </c>
      <c r="B741" s="150">
        <v>2.2599999999999998</v>
      </c>
      <c r="C741" s="150">
        <v>2.2599999999999998</v>
      </c>
      <c r="D741" s="150">
        <v>2.3910000920295702</v>
      </c>
      <c r="E741" s="151" t="s">
        <v>7645</v>
      </c>
      <c r="F741" s="114" t="str">
        <f t="shared" si="11"/>
        <v>A6QNJ8</v>
      </c>
      <c r="G741" s="151" t="s">
        <v>1602</v>
      </c>
      <c r="H741" s="114" t="s">
        <v>375</v>
      </c>
      <c r="I741" s="114" t="s">
        <v>8</v>
      </c>
      <c r="J741" s="114">
        <v>1</v>
      </c>
      <c r="K741" s="151"/>
    </row>
    <row r="742" spans="1:11">
      <c r="A742" s="114" t="s">
        <v>7646</v>
      </c>
      <c r="B742" s="150">
        <v>2.2599999999999998</v>
      </c>
      <c r="C742" s="150">
        <v>2.2599999999999998</v>
      </c>
      <c r="D742" s="150">
        <v>11.2400002777576</v>
      </c>
      <c r="E742" s="151" t="s">
        <v>7647</v>
      </c>
      <c r="F742" s="114" t="str">
        <f t="shared" si="11"/>
        <v>E1BLF0</v>
      </c>
      <c r="G742" s="151" t="s">
        <v>956</v>
      </c>
      <c r="H742" s="114" t="s">
        <v>443</v>
      </c>
      <c r="I742" s="114" t="s">
        <v>8</v>
      </c>
      <c r="J742" s="114">
        <v>2</v>
      </c>
      <c r="K742" s="151" t="s">
        <v>1730</v>
      </c>
    </row>
    <row r="743" spans="1:11">
      <c r="A743" s="114" t="s">
        <v>7648</v>
      </c>
      <c r="B743" s="150">
        <v>2.2400000000000002</v>
      </c>
      <c r="C743" s="150">
        <v>2.2400000000000002</v>
      </c>
      <c r="D743" s="150">
        <v>12.0300002396107</v>
      </c>
      <c r="E743" s="151" t="s">
        <v>7649</v>
      </c>
      <c r="F743" s="114" t="str">
        <f t="shared" si="11"/>
        <v>Q5E9B7</v>
      </c>
      <c r="G743" s="151" t="s">
        <v>7650</v>
      </c>
      <c r="H743" s="114" t="s">
        <v>603</v>
      </c>
      <c r="I743" s="114" t="s">
        <v>8</v>
      </c>
      <c r="J743" s="114">
        <v>2</v>
      </c>
      <c r="K743" s="151"/>
    </row>
    <row r="744" spans="1:11">
      <c r="A744" s="114" t="s">
        <v>7651</v>
      </c>
      <c r="B744" s="150">
        <v>2.2400000000000002</v>
      </c>
      <c r="C744" s="150">
        <v>2.2400000000000002</v>
      </c>
      <c r="D744" s="150">
        <v>11.4000000059605</v>
      </c>
      <c r="E744" s="151" t="s">
        <v>7652</v>
      </c>
      <c r="F744" s="114" t="str">
        <f t="shared" si="11"/>
        <v>Q3T061</v>
      </c>
      <c r="G744" s="151" t="s">
        <v>2109</v>
      </c>
      <c r="H744" s="114" t="s">
        <v>7653</v>
      </c>
      <c r="I744" s="114" t="s">
        <v>8</v>
      </c>
      <c r="J744" s="114">
        <v>1</v>
      </c>
      <c r="K744" s="151"/>
    </row>
    <row r="745" spans="1:11">
      <c r="A745" s="114" t="s">
        <v>7654</v>
      </c>
      <c r="B745" s="150">
        <v>2.23</v>
      </c>
      <c r="C745" s="150">
        <v>2.23</v>
      </c>
      <c r="D745" s="150">
        <v>0.92850001528859105</v>
      </c>
      <c r="E745" s="151" t="s">
        <v>7655</v>
      </c>
      <c r="F745" s="114" t="str">
        <f t="shared" si="11"/>
        <v>E1BFB0</v>
      </c>
      <c r="G745" s="151" t="s">
        <v>956</v>
      </c>
      <c r="H745" s="114" t="s">
        <v>7656</v>
      </c>
      <c r="I745" s="114" t="s">
        <v>8</v>
      </c>
      <c r="J745" s="114">
        <v>2</v>
      </c>
      <c r="K745" s="151" t="s">
        <v>7657</v>
      </c>
    </row>
    <row r="746" spans="1:11">
      <c r="A746" s="114" t="s">
        <v>7658</v>
      </c>
      <c r="B746" s="150">
        <v>2.21</v>
      </c>
      <c r="C746" s="150">
        <v>2.21</v>
      </c>
      <c r="D746" s="150">
        <v>5.4790001362562197</v>
      </c>
      <c r="E746" s="151" t="s">
        <v>7659</v>
      </c>
      <c r="F746" s="114" t="str">
        <f t="shared" si="11"/>
        <v>E1B822</v>
      </c>
      <c r="G746" s="151" t="s">
        <v>956</v>
      </c>
      <c r="H746" s="114" t="s">
        <v>7660</v>
      </c>
      <c r="I746" s="114" t="s">
        <v>8</v>
      </c>
      <c r="J746" s="114">
        <v>1</v>
      </c>
      <c r="K746" s="151"/>
    </row>
    <row r="747" spans="1:11">
      <c r="A747" s="114" t="s">
        <v>7661</v>
      </c>
      <c r="B747" s="150">
        <v>2.2000000000000002</v>
      </c>
      <c r="C747" s="150">
        <v>2.2000000000000002</v>
      </c>
      <c r="D747" s="150">
        <v>1.2249999679625001</v>
      </c>
      <c r="E747" s="151" t="s">
        <v>7662</v>
      </c>
      <c r="F747" s="114" t="str">
        <f t="shared" si="11"/>
        <v>E1BFD5</v>
      </c>
      <c r="G747" s="151" t="s">
        <v>956</v>
      </c>
      <c r="H747" s="114" t="s">
        <v>591</v>
      </c>
      <c r="I747" s="114" t="s">
        <v>8</v>
      </c>
      <c r="J747" s="114">
        <v>1</v>
      </c>
      <c r="K747" s="151" t="s">
        <v>2074</v>
      </c>
    </row>
    <row r="748" spans="1:11">
      <c r="A748" s="114" t="s">
        <v>7663</v>
      </c>
      <c r="B748" s="150">
        <v>2.2000000000000002</v>
      </c>
      <c r="C748" s="150">
        <v>2.2000000000000002</v>
      </c>
      <c r="D748" s="150">
        <v>4.8539999872446096</v>
      </c>
      <c r="E748" s="151" t="s">
        <v>7664</v>
      </c>
      <c r="F748" s="114" t="str">
        <f t="shared" si="11"/>
        <v>P67774</v>
      </c>
      <c r="G748" s="151" t="s">
        <v>7665</v>
      </c>
      <c r="H748" s="114" t="s">
        <v>7666</v>
      </c>
      <c r="I748" s="114" t="s">
        <v>8</v>
      </c>
      <c r="J748" s="114">
        <v>1</v>
      </c>
      <c r="K748" s="151"/>
    </row>
    <row r="749" spans="1:11">
      <c r="A749" s="114" t="s">
        <v>7667</v>
      </c>
      <c r="B749" s="150">
        <v>2.2000000000000002</v>
      </c>
      <c r="C749" s="150">
        <v>2.2000000000000002</v>
      </c>
      <c r="D749" s="150">
        <v>5.8510001748800304</v>
      </c>
      <c r="E749" s="151" t="s">
        <v>7668</v>
      </c>
      <c r="F749" s="114" t="str">
        <f t="shared" si="11"/>
        <v>Q32LK4</v>
      </c>
      <c r="G749" s="151" t="s">
        <v>1758</v>
      </c>
      <c r="H749" s="114" t="s">
        <v>7669</v>
      </c>
      <c r="I749" s="114" t="s">
        <v>8</v>
      </c>
      <c r="J749" s="114">
        <v>2</v>
      </c>
      <c r="K749" s="151"/>
    </row>
    <row r="750" spans="1:11">
      <c r="A750" s="114" t="s">
        <v>7670</v>
      </c>
      <c r="B750" s="150">
        <v>2.19</v>
      </c>
      <c r="C750" s="150">
        <v>2.19</v>
      </c>
      <c r="D750" s="150">
        <v>4.4229999184608504</v>
      </c>
      <c r="E750" s="151" t="s">
        <v>7671</v>
      </c>
      <c r="F750" s="114" t="str">
        <f t="shared" si="11"/>
        <v>Q1LZD9</v>
      </c>
      <c r="G750" s="151" t="s">
        <v>2115</v>
      </c>
      <c r="H750" s="114" t="s">
        <v>610</v>
      </c>
      <c r="I750" s="114" t="s">
        <v>8</v>
      </c>
      <c r="J750" s="114">
        <v>1</v>
      </c>
      <c r="K750" s="151"/>
    </row>
    <row r="751" spans="1:11">
      <c r="A751" s="114" t="s">
        <v>7672</v>
      </c>
      <c r="B751" s="150">
        <v>2.19</v>
      </c>
      <c r="C751" s="150">
        <v>2.19</v>
      </c>
      <c r="D751" s="150">
        <v>3.2910000532865502</v>
      </c>
      <c r="E751" s="151" t="s">
        <v>7673</v>
      </c>
      <c r="F751" s="114" t="str">
        <f t="shared" si="11"/>
        <v>E1BIU0</v>
      </c>
      <c r="G751" s="151" t="s">
        <v>956</v>
      </c>
      <c r="H751" s="114" t="s">
        <v>7674</v>
      </c>
      <c r="I751" s="114" t="s">
        <v>8</v>
      </c>
      <c r="J751" s="114">
        <v>2</v>
      </c>
      <c r="K751" s="151" t="s">
        <v>2076</v>
      </c>
    </row>
    <row r="752" spans="1:11">
      <c r="A752" s="114" t="s">
        <v>7675</v>
      </c>
      <c r="B752" s="150">
        <v>2.1800000000000002</v>
      </c>
      <c r="C752" s="150">
        <v>2.1800000000000002</v>
      </c>
      <c r="D752" s="150">
        <v>7.0799998939037296</v>
      </c>
      <c r="E752" s="151" t="s">
        <v>7676</v>
      </c>
      <c r="F752" s="114" t="str">
        <f t="shared" si="11"/>
        <v>Q3SYZ7</v>
      </c>
      <c r="G752" s="151" t="s">
        <v>2103</v>
      </c>
      <c r="H752" s="114" t="s">
        <v>606</v>
      </c>
      <c r="I752" s="114" t="s">
        <v>8</v>
      </c>
      <c r="J752" s="114">
        <v>1</v>
      </c>
      <c r="K752" s="151"/>
    </row>
    <row r="753" spans="1:11">
      <c r="A753" s="114" t="s">
        <v>7677</v>
      </c>
      <c r="B753" s="150">
        <v>2.16</v>
      </c>
      <c r="C753" s="150">
        <v>2.16</v>
      </c>
      <c r="D753" s="150">
        <v>3.2970000058412601</v>
      </c>
      <c r="E753" s="151" t="s">
        <v>7678</v>
      </c>
      <c r="F753" s="114" t="str">
        <f t="shared" si="11"/>
        <v>Q0P5G4</v>
      </c>
      <c r="G753" s="151" t="s">
        <v>2061</v>
      </c>
      <c r="H753" s="114" t="s">
        <v>588</v>
      </c>
      <c r="I753" s="114" t="s">
        <v>8</v>
      </c>
      <c r="J753" s="114">
        <v>1</v>
      </c>
      <c r="K753" s="151"/>
    </row>
    <row r="754" spans="1:11">
      <c r="A754" s="114" t="s">
        <v>7679</v>
      </c>
      <c r="B754" s="150">
        <v>2.16</v>
      </c>
      <c r="C754" s="150">
        <v>2.16</v>
      </c>
      <c r="D754" s="150">
        <v>4.0899999439716304</v>
      </c>
      <c r="E754" s="151" t="s">
        <v>7680</v>
      </c>
      <c r="F754" s="114" t="str">
        <f t="shared" si="11"/>
        <v>E1BI98</v>
      </c>
      <c r="G754" s="151" t="s">
        <v>956</v>
      </c>
      <c r="H754" s="114" t="s">
        <v>7681</v>
      </c>
      <c r="I754" s="114" t="s">
        <v>8</v>
      </c>
      <c r="J754" s="114">
        <v>2</v>
      </c>
      <c r="K754" s="151" t="s">
        <v>2001</v>
      </c>
    </row>
    <row r="755" spans="1:11">
      <c r="A755" s="114" t="s">
        <v>7682</v>
      </c>
      <c r="B755" s="150">
        <v>2.16</v>
      </c>
      <c r="C755" s="150">
        <v>2.16</v>
      </c>
      <c r="D755" s="150">
        <v>7.7919997274875596</v>
      </c>
      <c r="E755" s="151" t="s">
        <v>7683</v>
      </c>
      <c r="F755" s="114" t="str">
        <f t="shared" si="11"/>
        <v>A0FDH2</v>
      </c>
      <c r="G755" s="151" t="s">
        <v>2120</v>
      </c>
      <c r="H755" s="114" t="s">
        <v>2120</v>
      </c>
      <c r="I755" s="114" t="s">
        <v>8</v>
      </c>
      <c r="J755" s="114">
        <v>2</v>
      </c>
      <c r="K755" s="151"/>
    </row>
    <row r="756" spans="1:11">
      <c r="A756" s="114" t="s">
        <v>7684</v>
      </c>
      <c r="B756" s="150">
        <v>2.15</v>
      </c>
      <c r="C756" s="150">
        <v>2.15</v>
      </c>
      <c r="D756" s="150">
        <v>1.4940000139176799</v>
      </c>
      <c r="E756" s="151" t="s">
        <v>7685</v>
      </c>
      <c r="F756" s="114" t="str">
        <f t="shared" si="11"/>
        <v>P48034</v>
      </c>
      <c r="G756" s="151" t="s">
        <v>7686</v>
      </c>
      <c r="H756" s="114" t="s">
        <v>7687</v>
      </c>
      <c r="I756" s="114" t="s">
        <v>8</v>
      </c>
      <c r="J756" s="114">
        <v>1</v>
      </c>
      <c r="K756" s="151"/>
    </row>
    <row r="757" spans="1:11">
      <c r="A757" s="114" t="s">
        <v>7688</v>
      </c>
      <c r="B757" s="150">
        <v>2.15</v>
      </c>
      <c r="C757" s="150">
        <v>2.15</v>
      </c>
      <c r="D757" s="150">
        <v>2.6249999180436099</v>
      </c>
      <c r="E757" s="151" t="s">
        <v>7689</v>
      </c>
      <c r="F757" s="114" t="str">
        <f t="shared" si="11"/>
        <v>P80747</v>
      </c>
      <c r="G757" s="151" t="s">
        <v>2128</v>
      </c>
      <c r="H757" s="114" t="s">
        <v>617</v>
      </c>
      <c r="I757" s="114" t="s">
        <v>8</v>
      </c>
      <c r="J757" s="114">
        <v>1</v>
      </c>
      <c r="K757" s="151"/>
    </row>
    <row r="758" spans="1:11">
      <c r="A758" s="114" t="s">
        <v>7690</v>
      </c>
      <c r="B758" s="150">
        <v>2.15</v>
      </c>
      <c r="C758" s="150">
        <v>2.15</v>
      </c>
      <c r="D758" s="150">
        <v>10.3699997067451</v>
      </c>
      <c r="E758" s="151" t="s">
        <v>7691</v>
      </c>
      <c r="F758" s="114" t="str">
        <f t="shared" si="11"/>
        <v>Q05B71</v>
      </c>
      <c r="G758" s="151" t="s">
        <v>7692</v>
      </c>
      <c r="H758" s="114" t="s">
        <v>453</v>
      </c>
      <c r="I758" s="114" t="s">
        <v>8</v>
      </c>
      <c r="J758" s="114">
        <v>2</v>
      </c>
      <c r="K758" s="151"/>
    </row>
    <row r="759" spans="1:11">
      <c r="A759" s="114" t="s">
        <v>7693</v>
      </c>
      <c r="B759" s="150">
        <v>2.15</v>
      </c>
      <c r="C759" s="150">
        <v>2.15</v>
      </c>
      <c r="D759" s="150">
        <v>4.3260000646114296</v>
      </c>
      <c r="E759" s="151" t="s">
        <v>7694</v>
      </c>
      <c r="F759" s="114" t="str">
        <f t="shared" si="11"/>
        <v>Q5EA40</v>
      </c>
      <c r="G759" s="151" t="s">
        <v>2129</v>
      </c>
      <c r="H759" s="114" t="s">
        <v>618</v>
      </c>
      <c r="I759" s="114" t="s">
        <v>8</v>
      </c>
      <c r="J759" s="114">
        <v>1</v>
      </c>
      <c r="K759" s="151"/>
    </row>
    <row r="760" spans="1:11">
      <c r="A760" s="114" t="s">
        <v>7695</v>
      </c>
      <c r="B760" s="150">
        <v>2.14</v>
      </c>
      <c r="C760" s="150">
        <v>4.21</v>
      </c>
      <c r="D760" s="150">
        <v>17.170000076293899</v>
      </c>
      <c r="E760" s="151" t="s">
        <v>7696</v>
      </c>
      <c r="F760" s="114" t="str">
        <f t="shared" si="11"/>
        <v>Q3T0D7</v>
      </c>
      <c r="G760" s="151" t="s">
        <v>7697</v>
      </c>
      <c r="H760" s="114" t="s">
        <v>538</v>
      </c>
      <c r="I760" s="114" t="s">
        <v>8</v>
      </c>
      <c r="J760" s="114">
        <v>2</v>
      </c>
      <c r="K760" s="151"/>
    </row>
    <row r="761" spans="1:11">
      <c r="A761" s="114" t="s">
        <v>7698</v>
      </c>
      <c r="B761" s="150">
        <v>2.13</v>
      </c>
      <c r="C761" s="150">
        <v>2.13</v>
      </c>
      <c r="D761" s="150">
        <v>11.039999872446099</v>
      </c>
      <c r="E761" s="151" t="s">
        <v>7699</v>
      </c>
      <c r="F761" s="114" t="str">
        <f t="shared" si="11"/>
        <v>Q8HXG5</v>
      </c>
      <c r="G761" s="151" t="s">
        <v>1906</v>
      </c>
      <c r="H761" s="114" t="s">
        <v>7700</v>
      </c>
      <c r="I761" s="114" t="s">
        <v>8</v>
      </c>
      <c r="J761" s="114">
        <v>1</v>
      </c>
      <c r="K761" s="151"/>
    </row>
    <row r="762" spans="1:11">
      <c r="A762" s="114" t="s">
        <v>7701</v>
      </c>
      <c r="B762" s="150">
        <v>2.13</v>
      </c>
      <c r="C762" s="150">
        <v>2.13</v>
      </c>
      <c r="D762" s="150">
        <v>7.2920002043247196</v>
      </c>
      <c r="E762" s="151" t="s">
        <v>7702</v>
      </c>
      <c r="F762" s="114" t="str">
        <f t="shared" si="11"/>
        <v>Q3ZBT6</v>
      </c>
      <c r="G762" s="151" t="s">
        <v>1656</v>
      </c>
      <c r="H762" s="114" t="s">
        <v>403</v>
      </c>
      <c r="I762" s="114" t="s">
        <v>8</v>
      </c>
      <c r="J762" s="114">
        <v>1</v>
      </c>
      <c r="K762" s="151"/>
    </row>
    <row r="763" spans="1:11">
      <c r="A763" s="114" t="s">
        <v>7703</v>
      </c>
      <c r="B763" s="150">
        <v>2.1</v>
      </c>
      <c r="C763" s="150">
        <v>2.1</v>
      </c>
      <c r="D763" s="150">
        <v>5.4469998925924301</v>
      </c>
      <c r="E763" s="151" t="s">
        <v>7704</v>
      </c>
      <c r="F763" s="114" t="str">
        <f t="shared" si="11"/>
        <v>P35705</v>
      </c>
      <c r="G763" s="151" t="s">
        <v>7705</v>
      </c>
      <c r="H763" s="114" t="s">
        <v>622</v>
      </c>
      <c r="I763" s="114" t="s">
        <v>8</v>
      </c>
      <c r="J763" s="114">
        <v>1</v>
      </c>
      <c r="K763" s="151"/>
    </row>
    <row r="764" spans="1:11">
      <c r="A764" s="114" t="s">
        <v>7706</v>
      </c>
      <c r="B764" s="150">
        <v>2.09</v>
      </c>
      <c r="C764" s="150">
        <v>60.6</v>
      </c>
      <c r="D764" s="150">
        <v>76.800000667571993</v>
      </c>
      <c r="E764" s="151" t="s">
        <v>5573</v>
      </c>
      <c r="F764" s="114" t="str">
        <f t="shared" si="11"/>
        <v>P60712</v>
      </c>
      <c r="G764" s="151" t="s">
        <v>5574</v>
      </c>
      <c r="H764" s="114" t="s">
        <v>7707</v>
      </c>
      <c r="I764" s="114" t="s">
        <v>8</v>
      </c>
      <c r="J764" s="114">
        <v>72</v>
      </c>
      <c r="K764" s="151"/>
    </row>
    <row r="765" spans="1:11">
      <c r="A765" s="114" t="s">
        <v>7708</v>
      </c>
      <c r="B765" s="150">
        <v>2.09</v>
      </c>
      <c r="C765" s="150">
        <v>17.18</v>
      </c>
      <c r="D765" s="150">
        <v>18.400000035762801</v>
      </c>
      <c r="E765" s="151" t="s">
        <v>7709</v>
      </c>
      <c r="F765" s="114" t="str">
        <f t="shared" si="11"/>
        <v>A7E3Q2</v>
      </c>
      <c r="G765" s="151" t="s">
        <v>7710</v>
      </c>
      <c r="H765" s="114" t="s">
        <v>621</v>
      </c>
      <c r="I765" s="114" t="s">
        <v>8</v>
      </c>
      <c r="J765" s="114">
        <v>12</v>
      </c>
      <c r="K765" s="151"/>
    </row>
    <row r="766" spans="1:11">
      <c r="A766" s="114" t="s">
        <v>7711</v>
      </c>
      <c r="B766" s="150">
        <v>2.09</v>
      </c>
      <c r="C766" s="150">
        <v>2.09</v>
      </c>
      <c r="D766" s="150">
        <v>2.38899998366833</v>
      </c>
      <c r="E766" s="151" t="s">
        <v>7712</v>
      </c>
      <c r="F766" s="114" t="str">
        <f t="shared" si="11"/>
        <v>A7YWC4</v>
      </c>
      <c r="G766" s="151" t="s">
        <v>1727</v>
      </c>
      <c r="H766" s="114" t="s">
        <v>441</v>
      </c>
      <c r="I766" s="114" t="s">
        <v>8</v>
      </c>
      <c r="J766" s="114">
        <v>1</v>
      </c>
      <c r="K766" s="151"/>
    </row>
    <row r="767" spans="1:11">
      <c r="A767" s="114" t="s">
        <v>7713</v>
      </c>
      <c r="B767" s="150">
        <v>2.0699999999999998</v>
      </c>
      <c r="C767" s="150">
        <v>2.0699999999999998</v>
      </c>
      <c r="D767" s="150">
        <v>1.6170000657439201</v>
      </c>
      <c r="E767" s="151" t="s">
        <v>7714</v>
      </c>
      <c r="F767" s="114" t="str">
        <f t="shared" si="11"/>
        <v>A6H7I5</v>
      </c>
      <c r="G767" s="151" t="s">
        <v>2142</v>
      </c>
      <c r="H767" s="114" t="s">
        <v>7715</v>
      </c>
      <c r="I767" s="114" t="s">
        <v>8</v>
      </c>
      <c r="J767" s="114">
        <v>1</v>
      </c>
      <c r="K767" s="151"/>
    </row>
    <row r="768" spans="1:11">
      <c r="A768" s="114" t="s">
        <v>7716</v>
      </c>
      <c r="B768" s="150">
        <v>2.0699999999999998</v>
      </c>
      <c r="C768" s="150">
        <v>2.0699999999999998</v>
      </c>
      <c r="D768" s="150">
        <v>8.4420002996921504</v>
      </c>
      <c r="E768" s="151" t="s">
        <v>7717</v>
      </c>
      <c r="F768" s="114" t="str">
        <f t="shared" si="11"/>
        <v>Q28104</v>
      </c>
      <c r="G768" s="151" t="s">
        <v>2156</v>
      </c>
      <c r="H768" s="114" t="s">
        <v>7718</v>
      </c>
      <c r="I768" s="114" t="s">
        <v>8</v>
      </c>
      <c r="J768" s="114">
        <v>1</v>
      </c>
      <c r="K768" s="151"/>
    </row>
    <row r="769" spans="1:11">
      <c r="A769" s="114" t="s">
        <v>7719</v>
      </c>
      <c r="B769" s="150">
        <v>2.0699999999999998</v>
      </c>
      <c r="C769" s="150">
        <v>2.0699999999999998</v>
      </c>
      <c r="D769" s="150">
        <v>19.7799995541573</v>
      </c>
      <c r="E769" s="151" t="s">
        <v>7720</v>
      </c>
      <c r="F769" s="114" t="str">
        <f t="shared" si="11"/>
        <v>P00126</v>
      </c>
      <c r="G769" s="151" t="s">
        <v>2149</v>
      </c>
      <c r="H769" s="114" t="s">
        <v>627</v>
      </c>
      <c r="I769" s="114" t="s">
        <v>8</v>
      </c>
      <c r="J769" s="114">
        <v>1</v>
      </c>
      <c r="K769" s="151"/>
    </row>
    <row r="770" spans="1:11">
      <c r="A770" s="114" t="s">
        <v>7721</v>
      </c>
      <c r="B770" s="150">
        <v>2.0699999999999998</v>
      </c>
      <c r="C770" s="150">
        <v>2.0699999999999998</v>
      </c>
      <c r="D770" s="150">
        <v>3.3160001039505</v>
      </c>
      <c r="E770" s="151" t="s">
        <v>7722</v>
      </c>
      <c r="F770" s="114" t="str">
        <f t="shared" ref="F770:F833" si="12">MID(E770,4,6)</f>
        <v>A6H768</v>
      </c>
      <c r="G770" s="151" t="s">
        <v>7723</v>
      </c>
      <c r="H770" s="114" t="s">
        <v>633</v>
      </c>
      <c r="I770" s="114" t="s">
        <v>8</v>
      </c>
      <c r="J770" s="114">
        <v>1</v>
      </c>
      <c r="K770" s="151"/>
    </row>
    <row r="771" spans="1:11">
      <c r="A771" s="114" t="s">
        <v>7724</v>
      </c>
      <c r="B771" s="150">
        <v>2.06</v>
      </c>
      <c r="C771" s="150">
        <v>12.91</v>
      </c>
      <c r="D771" s="150">
        <v>26.260000467300401</v>
      </c>
      <c r="E771" s="151" t="s">
        <v>7725</v>
      </c>
      <c r="F771" s="114" t="str">
        <f t="shared" si="12"/>
        <v>Q3YJI6</v>
      </c>
      <c r="G771" s="151" t="s">
        <v>2151</v>
      </c>
      <c r="H771" s="114" t="s">
        <v>6718</v>
      </c>
      <c r="I771" s="114" t="s">
        <v>8</v>
      </c>
      <c r="J771" s="114">
        <v>8</v>
      </c>
      <c r="K771" s="151"/>
    </row>
    <row r="772" spans="1:11">
      <c r="A772" s="114" t="s">
        <v>7726</v>
      </c>
      <c r="B772" s="150">
        <v>2.06</v>
      </c>
      <c r="C772" s="150">
        <v>2.06</v>
      </c>
      <c r="D772" s="150">
        <v>1.2000000104308099</v>
      </c>
      <c r="E772" s="151" t="s">
        <v>7727</v>
      </c>
      <c r="F772" s="114" t="str">
        <f t="shared" si="12"/>
        <v>Q5W5U3</v>
      </c>
      <c r="G772" s="151" t="s">
        <v>1042</v>
      </c>
      <c r="H772" s="114" t="s">
        <v>7728</v>
      </c>
      <c r="I772" s="114" t="s">
        <v>8</v>
      </c>
      <c r="J772" s="114">
        <v>1</v>
      </c>
      <c r="K772" s="151"/>
    </row>
    <row r="773" spans="1:11">
      <c r="A773" s="114" t="s">
        <v>7729</v>
      </c>
      <c r="B773" s="150">
        <v>2.06</v>
      </c>
      <c r="C773" s="150">
        <v>2.06</v>
      </c>
      <c r="D773" s="150">
        <v>1.8670000135898599</v>
      </c>
      <c r="E773" s="151" t="s">
        <v>7730</v>
      </c>
      <c r="F773" s="114" t="str">
        <f t="shared" si="12"/>
        <v>E1BH79</v>
      </c>
      <c r="G773" s="151" t="s">
        <v>956</v>
      </c>
      <c r="H773" s="114" t="s">
        <v>7731</v>
      </c>
      <c r="I773" s="114" t="s">
        <v>8</v>
      </c>
      <c r="J773" s="114">
        <v>1</v>
      </c>
      <c r="K773" s="151" t="s">
        <v>2176</v>
      </c>
    </row>
    <row r="774" spans="1:11">
      <c r="A774" s="114" t="s">
        <v>7732</v>
      </c>
      <c r="B774" s="150">
        <v>2.06</v>
      </c>
      <c r="C774" s="150">
        <v>2.06</v>
      </c>
      <c r="D774" s="150">
        <v>7.3169998824596396</v>
      </c>
      <c r="E774" s="151" t="s">
        <v>7733</v>
      </c>
      <c r="F774" s="114" t="str">
        <f t="shared" si="12"/>
        <v>Q95JH2</v>
      </c>
      <c r="G774" s="151" t="s">
        <v>7734</v>
      </c>
      <c r="H774" s="114" t="s">
        <v>7735</v>
      </c>
      <c r="I774" s="114" t="s">
        <v>8</v>
      </c>
      <c r="J774" s="114">
        <v>1</v>
      </c>
      <c r="K774" s="151"/>
    </row>
    <row r="775" spans="1:11">
      <c r="A775" s="114" t="s">
        <v>7736</v>
      </c>
      <c r="B775" s="150">
        <v>2.0499999999999998</v>
      </c>
      <c r="C775" s="150">
        <v>2.0499999999999998</v>
      </c>
      <c r="D775" s="150">
        <v>3.9280001074075699</v>
      </c>
      <c r="E775" s="151" t="s">
        <v>7737</v>
      </c>
      <c r="F775" s="114" t="str">
        <f t="shared" si="12"/>
        <v>Q3SZH7</v>
      </c>
      <c r="G775" s="151" t="s">
        <v>1819</v>
      </c>
      <c r="H775" s="114" t="s">
        <v>480</v>
      </c>
      <c r="I775" s="114" t="s">
        <v>8</v>
      </c>
      <c r="J775" s="114">
        <v>2</v>
      </c>
      <c r="K775" s="151"/>
    </row>
    <row r="776" spans="1:11">
      <c r="A776" s="114" t="s">
        <v>7738</v>
      </c>
      <c r="B776" s="150">
        <v>2.0499999999999998</v>
      </c>
      <c r="C776" s="150">
        <v>2.0499999999999998</v>
      </c>
      <c r="D776" s="150">
        <v>7.2410002350807199</v>
      </c>
      <c r="E776" s="151" t="s">
        <v>7739</v>
      </c>
      <c r="F776" s="114" t="str">
        <f t="shared" si="12"/>
        <v>E3SAZ8</v>
      </c>
      <c r="G776" s="151" t="s">
        <v>1348</v>
      </c>
      <c r="H776" s="114" t="s">
        <v>7740</v>
      </c>
      <c r="I776" s="114" t="s">
        <v>8</v>
      </c>
      <c r="J776" s="114">
        <v>1</v>
      </c>
      <c r="K776" s="151"/>
    </row>
    <row r="777" spans="1:11">
      <c r="A777" s="114" t="s">
        <v>7741</v>
      </c>
      <c r="B777" s="150">
        <v>2.04</v>
      </c>
      <c r="C777" s="150">
        <v>2.04</v>
      </c>
      <c r="D777" s="150">
        <v>4.6239998191595104</v>
      </c>
      <c r="E777" s="151" t="s">
        <v>7742</v>
      </c>
      <c r="F777" s="114" t="str">
        <f t="shared" si="12"/>
        <v>Q58DR8</v>
      </c>
      <c r="G777" s="151" t="s">
        <v>7743</v>
      </c>
      <c r="H777" s="114" t="s">
        <v>7744</v>
      </c>
      <c r="I777" s="114" t="s">
        <v>8</v>
      </c>
      <c r="J777" s="114">
        <v>1</v>
      </c>
      <c r="K777" s="151"/>
    </row>
    <row r="778" spans="1:11">
      <c r="A778" s="114" t="s">
        <v>7745</v>
      </c>
      <c r="B778" s="150">
        <v>2.04</v>
      </c>
      <c r="C778" s="150">
        <v>2.04</v>
      </c>
      <c r="D778" s="150">
        <v>7.4629999697208396</v>
      </c>
      <c r="E778" s="151" t="s">
        <v>7746</v>
      </c>
      <c r="F778" s="114" t="str">
        <f t="shared" si="12"/>
        <v>Q5E9K0</v>
      </c>
      <c r="G778" s="151" t="s">
        <v>2173</v>
      </c>
      <c r="H778" s="114" t="s">
        <v>638</v>
      </c>
      <c r="I778" s="114" t="s">
        <v>8</v>
      </c>
      <c r="J778" s="114">
        <v>2</v>
      </c>
      <c r="K778" s="151"/>
    </row>
    <row r="779" spans="1:11">
      <c r="A779" s="114" t="s">
        <v>7747</v>
      </c>
      <c r="B779" s="150">
        <v>2.0299999999999998</v>
      </c>
      <c r="C779" s="150">
        <v>2.0299999999999998</v>
      </c>
      <c r="D779" s="150">
        <v>3.2030001282692</v>
      </c>
      <c r="E779" s="151" t="s">
        <v>7748</v>
      </c>
      <c r="F779" s="114" t="str">
        <f t="shared" si="12"/>
        <v>Q08DP0</v>
      </c>
      <c r="G779" s="151" t="s">
        <v>2170</v>
      </c>
      <c r="H779" s="114" t="s">
        <v>7749</v>
      </c>
      <c r="I779" s="114" t="s">
        <v>8</v>
      </c>
      <c r="J779" s="114">
        <v>1</v>
      </c>
      <c r="K779" s="151"/>
    </row>
    <row r="780" spans="1:11">
      <c r="A780" s="114" t="s">
        <v>7750</v>
      </c>
      <c r="B780" s="150">
        <v>2.0299999999999998</v>
      </c>
      <c r="C780" s="150">
        <v>2.0299999999999998</v>
      </c>
      <c r="D780" s="150">
        <v>3.0770000070333499</v>
      </c>
      <c r="E780" s="151" t="s">
        <v>7751</v>
      </c>
      <c r="F780" s="114" t="str">
        <f t="shared" si="12"/>
        <v>P11178</v>
      </c>
      <c r="G780" s="151" t="s">
        <v>2196</v>
      </c>
      <c r="H780" s="114" t="s">
        <v>7752</v>
      </c>
      <c r="I780" s="114" t="s">
        <v>8</v>
      </c>
      <c r="J780" s="114">
        <v>1</v>
      </c>
      <c r="K780" s="151"/>
    </row>
    <row r="781" spans="1:11">
      <c r="A781" s="114" t="s">
        <v>7753</v>
      </c>
      <c r="B781" s="150">
        <v>2.02</v>
      </c>
      <c r="C781" s="150">
        <v>4.03</v>
      </c>
      <c r="D781" s="150">
        <v>3.3760000020265601</v>
      </c>
      <c r="E781" s="151" t="s">
        <v>7754</v>
      </c>
      <c r="F781" s="114" t="str">
        <f t="shared" si="12"/>
        <v>Q0IIM3</v>
      </c>
      <c r="G781" s="151" t="s">
        <v>1615</v>
      </c>
      <c r="H781" s="114" t="s">
        <v>382</v>
      </c>
      <c r="I781" s="114" t="s">
        <v>8</v>
      </c>
      <c r="J781" s="114">
        <v>2</v>
      </c>
      <c r="K781" s="151"/>
    </row>
    <row r="782" spans="1:11">
      <c r="A782" s="114" t="s">
        <v>7755</v>
      </c>
      <c r="B782" s="150">
        <v>2.02</v>
      </c>
      <c r="C782" s="150">
        <v>2.27</v>
      </c>
      <c r="D782" s="150">
        <v>2.2129999473691</v>
      </c>
      <c r="E782" s="151" t="s">
        <v>7756</v>
      </c>
      <c r="F782" s="114" t="str">
        <f t="shared" si="12"/>
        <v>Q2NKY8</v>
      </c>
      <c r="G782" s="151" t="s">
        <v>2102</v>
      </c>
      <c r="H782" s="114" t="s">
        <v>605</v>
      </c>
      <c r="I782" s="114" t="s">
        <v>8</v>
      </c>
      <c r="J782" s="114">
        <v>2</v>
      </c>
      <c r="K782" s="151"/>
    </row>
    <row r="783" spans="1:11">
      <c r="A783" s="114" t="s">
        <v>7757</v>
      </c>
      <c r="B783" s="150">
        <v>2.02</v>
      </c>
      <c r="C783" s="150">
        <v>2.02</v>
      </c>
      <c r="D783" s="150">
        <v>3.0770000070333499</v>
      </c>
      <c r="E783" s="151" t="s">
        <v>7758</v>
      </c>
      <c r="F783" s="114" t="str">
        <f t="shared" si="12"/>
        <v>E1BGH0</v>
      </c>
      <c r="G783" s="151" t="s">
        <v>956</v>
      </c>
      <c r="H783" s="114" t="s">
        <v>759</v>
      </c>
      <c r="I783" s="114" t="s">
        <v>8</v>
      </c>
      <c r="J783" s="114">
        <v>1</v>
      </c>
      <c r="K783" s="151" t="s">
        <v>2519</v>
      </c>
    </row>
    <row r="784" spans="1:11">
      <c r="A784" s="114" t="s">
        <v>7759</v>
      </c>
      <c r="B784" s="150">
        <v>2.02</v>
      </c>
      <c r="C784" s="150">
        <v>2.02</v>
      </c>
      <c r="D784" s="150">
        <v>3.9769999682903299</v>
      </c>
      <c r="E784" s="151" t="s">
        <v>7760</v>
      </c>
      <c r="F784" s="114" t="str">
        <f t="shared" si="12"/>
        <v>Q56JZ5</v>
      </c>
      <c r="G784" s="151" t="s">
        <v>2192</v>
      </c>
      <c r="H784" s="114" t="s">
        <v>645</v>
      </c>
      <c r="I784" s="114" t="s">
        <v>8</v>
      </c>
      <c r="J784" s="114">
        <v>1</v>
      </c>
      <c r="K784" s="151"/>
    </row>
    <row r="785" spans="1:11">
      <c r="A785" s="114" t="s">
        <v>7761</v>
      </c>
      <c r="B785" s="150">
        <v>2.02</v>
      </c>
      <c r="C785" s="150">
        <v>2.02</v>
      </c>
      <c r="D785" s="150">
        <v>4.88299988210201</v>
      </c>
      <c r="E785" s="151" t="s">
        <v>7762</v>
      </c>
      <c r="F785" s="114" t="str">
        <f t="shared" si="12"/>
        <v>Q1JQC5</v>
      </c>
      <c r="G785" s="151" t="s">
        <v>7763</v>
      </c>
      <c r="H785" s="114" t="s">
        <v>7764</v>
      </c>
      <c r="I785" s="114" t="s">
        <v>8</v>
      </c>
      <c r="J785" s="114">
        <v>1</v>
      </c>
      <c r="K785" s="151"/>
    </row>
    <row r="786" spans="1:11">
      <c r="A786" s="114" t="s">
        <v>7765</v>
      </c>
      <c r="B786" s="150">
        <v>2.02</v>
      </c>
      <c r="C786" s="150">
        <v>2.02</v>
      </c>
      <c r="D786" s="150">
        <v>10.530000180006001</v>
      </c>
      <c r="E786" s="151" t="s">
        <v>7766</v>
      </c>
      <c r="F786" s="114" t="str">
        <f t="shared" si="12"/>
        <v>Q3ZCH8</v>
      </c>
      <c r="G786" s="151" t="s">
        <v>1605</v>
      </c>
      <c r="H786" s="114" t="s">
        <v>7767</v>
      </c>
      <c r="I786" s="114" t="s">
        <v>8</v>
      </c>
      <c r="J786" s="114">
        <v>1</v>
      </c>
      <c r="K786" s="151"/>
    </row>
    <row r="787" spans="1:11">
      <c r="A787" s="114" t="s">
        <v>7768</v>
      </c>
      <c r="B787" s="150">
        <v>2.02</v>
      </c>
      <c r="C787" s="150">
        <v>2.02</v>
      </c>
      <c r="D787" s="150">
        <v>3.8780000060796702</v>
      </c>
      <c r="E787" s="151" t="s">
        <v>7769</v>
      </c>
      <c r="F787" s="114" t="str">
        <f t="shared" si="12"/>
        <v>A3KN12</v>
      </c>
      <c r="G787" s="151" t="s">
        <v>2191</v>
      </c>
      <c r="H787" s="114" t="s">
        <v>2206</v>
      </c>
      <c r="I787" s="114" t="s">
        <v>8</v>
      </c>
      <c r="J787" s="114">
        <v>1</v>
      </c>
      <c r="K787" s="151"/>
    </row>
    <row r="788" spans="1:11">
      <c r="A788" s="114" t="s">
        <v>7770</v>
      </c>
      <c r="B788" s="150">
        <v>2.02</v>
      </c>
      <c r="C788" s="150">
        <v>2.02</v>
      </c>
      <c r="D788" s="150">
        <v>2.18899995088577</v>
      </c>
      <c r="E788" s="151" t="s">
        <v>7771</v>
      </c>
      <c r="F788" s="114" t="str">
        <f t="shared" si="12"/>
        <v>E1BD52</v>
      </c>
      <c r="G788" s="151" t="s">
        <v>956</v>
      </c>
      <c r="H788" s="114" t="s">
        <v>7772</v>
      </c>
      <c r="I788" s="114" t="s">
        <v>8</v>
      </c>
      <c r="J788" s="114">
        <v>1</v>
      </c>
      <c r="K788" s="151" t="s">
        <v>7773</v>
      </c>
    </row>
    <row r="789" spans="1:11">
      <c r="A789" s="114" t="s">
        <v>7774</v>
      </c>
      <c r="B789" s="150">
        <v>2.02</v>
      </c>
      <c r="C789" s="150">
        <v>2.02</v>
      </c>
      <c r="D789" s="150">
        <v>1.7710000276565601</v>
      </c>
      <c r="E789" s="151" t="s">
        <v>7775</v>
      </c>
      <c r="F789" s="114" t="str">
        <f t="shared" si="12"/>
        <v>A6QQV8</v>
      </c>
      <c r="G789" s="151" t="s">
        <v>7776</v>
      </c>
      <c r="H789" s="114" t="s">
        <v>7777</v>
      </c>
      <c r="I789" s="114" t="s">
        <v>8</v>
      </c>
      <c r="J789" s="114">
        <v>1</v>
      </c>
      <c r="K789" s="151"/>
    </row>
    <row r="790" spans="1:11">
      <c r="A790" s="114" t="s">
        <v>7778</v>
      </c>
      <c r="B790" s="150">
        <v>2.02</v>
      </c>
      <c r="C790" s="150">
        <v>2.02</v>
      </c>
      <c r="D790" s="150">
        <v>9.8590001463890093</v>
      </c>
      <c r="E790" s="151" t="s">
        <v>7779</v>
      </c>
      <c r="F790" s="114" t="str">
        <f t="shared" si="12"/>
        <v>Q3SZN4</v>
      </c>
      <c r="G790" s="151" t="s">
        <v>7780</v>
      </c>
      <c r="H790" s="114" t="s">
        <v>504</v>
      </c>
      <c r="I790" s="114" t="s">
        <v>8</v>
      </c>
      <c r="J790" s="114">
        <v>1</v>
      </c>
      <c r="K790" s="151"/>
    </row>
    <row r="791" spans="1:11">
      <c r="A791" s="114" t="s">
        <v>7781</v>
      </c>
      <c r="B791" s="150">
        <v>2.02</v>
      </c>
      <c r="C791" s="150">
        <v>2.02</v>
      </c>
      <c r="D791" s="150">
        <v>2.87299994379282</v>
      </c>
      <c r="E791" s="151" t="s">
        <v>7782</v>
      </c>
      <c r="F791" s="114" t="str">
        <f t="shared" si="12"/>
        <v>Q3ZBD7</v>
      </c>
      <c r="G791" s="151" t="s">
        <v>2459</v>
      </c>
      <c r="H791" s="114" t="s">
        <v>7783</v>
      </c>
      <c r="I791" s="114" t="s">
        <v>8</v>
      </c>
      <c r="J791" s="114">
        <v>1</v>
      </c>
      <c r="K791" s="151"/>
    </row>
    <row r="792" spans="1:11">
      <c r="A792" s="114" t="s">
        <v>7784</v>
      </c>
      <c r="B792" s="150">
        <v>2.0099999999999998</v>
      </c>
      <c r="C792" s="150">
        <v>8.52</v>
      </c>
      <c r="D792" s="150">
        <v>14.249999821186099</v>
      </c>
      <c r="E792" s="151" t="s">
        <v>7785</v>
      </c>
      <c r="F792" s="114" t="str">
        <f t="shared" si="12"/>
        <v>Q3SZ65</v>
      </c>
      <c r="G792" s="151" t="s">
        <v>2203</v>
      </c>
      <c r="H792" s="114" t="s">
        <v>7786</v>
      </c>
      <c r="I792" s="114" t="s">
        <v>8</v>
      </c>
      <c r="J792" s="114">
        <v>5</v>
      </c>
      <c r="K792" s="151"/>
    </row>
    <row r="793" spans="1:11">
      <c r="A793" s="114" t="s">
        <v>7787</v>
      </c>
      <c r="B793" s="150">
        <v>2.0099999999999998</v>
      </c>
      <c r="C793" s="150">
        <v>6.03</v>
      </c>
      <c r="D793" s="150">
        <v>9.9399998784065193</v>
      </c>
      <c r="E793" s="151" t="s">
        <v>7788</v>
      </c>
      <c r="F793" s="114" t="str">
        <f t="shared" si="12"/>
        <v>P19858</v>
      </c>
      <c r="G793" s="151" t="s">
        <v>2204</v>
      </c>
      <c r="H793" s="114" t="s">
        <v>2205</v>
      </c>
      <c r="I793" s="114" t="s">
        <v>8</v>
      </c>
      <c r="J793" s="114">
        <v>3</v>
      </c>
      <c r="K793" s="151"/>
    </row>
    <row r="794" spans="1:11">
      <c r="A794" s="114" t="s">
        <v>7789</v>
      </c>
      <c r="B794" s="150">
        <v>2.0099999999999998</v>
      </c>
      <c r="C794" s="150">
        <v>6.02</v>
      </c>
      <c r="D794" s="150">
        <v>1.95599999278784</v>
      </c>
      <c r="E794" s="151" t="s">
        <v>7790</v>
      </c>
      <c r="F794" s="114" t="str">
        <f t="shared" si="12"/>
        <v>E1BKX7</v>
      </c>
      <c r="G794" s="151" t="s">
        <v>956</v>
      </c>
      <c r="H794" s="114" t="s">
        <v>7791</v>
      </c>
      <c r="I794" s="114" t="s">
        <v>8</v>
      </c>
      <c r="J794" s="114">
        <v>3</v>
      </c>
      <c r="K794" s="151" t="s">
        <v>1539</v>
      </c>
    </row>
    <row r="795" spans="1:11">
      <c r="A795" s="114" t="s">
        <v>7792</v>
      </c>
      <c r="B795" s="150">
        <v>2.0099999999999998</v>
      </c>
      <c r="C795" s="150">
        <v>4.01</v>
      </c>
      <c r="D795" s="150">
        <v>3.5810001194477099</v>
      </c>
      <c r="E795" s="151" t="s">
        <v>7793</v>
      </c>
      <c r="F795" s="114" t="str">
        <f t="shared" si="12"/>
        <v>O77588</v>
      </c>
      <c r="G795" s="151" t="s">
        <v>2152</v>
      </c>
      <c r="H795" s="114" t="s">
        <v>629</v>
      </c>
      <c r="I795" s="114" t="s">
        <v>8</v>
      </c>
      <c r="J795" s="114">
        <v>2</v>
      </c>
      <c r="K795" s="151"/>
    </row>
    <row r="796" spans="1:11">
      <c r="A796" s="114" t="s">
        <v>7794</v>
      </c>
      <c r="B796" s="150">
        <v>2.0099999999999998</v>
      </c>
      <c r="C796" s="150">
        <v>2.0099999999999998</v>
      </c>
      <c r="D796" s="150">
        <v>0.63089998438954398</v>
      </c>
      <c r="E796" s="151" t="s">
        <v>7795</v>
      </c>
      <c r="F796" s="114" t="str">
        <f t="shared" si="12"/>
        <v>E1BB91</v>
      </c>
      <c r="G796" s="151" t="s">
        <v>956</v>
      </c>
      <c r="H796" s="114" t="s">
        <v>7796</v>
      </c>
      <c r="I796" s="114" t="s">
        <v>8</v>
      </c>
      <c r="J796" s="114">
        <v>1</v>
      </c>
      <c r="K796" s="151"/>
    </row>
    <row r="797" spans="1:11">
      <c r="A797" s="114" t="s">
        <v>7797</v>
      </c>
      <c r="B797" s="150">
        <v>2.0099999999999998</v>
      </c>
      <c r="C797" s="150">
        <v>2.0099999999999998</v>
      </c>
      <c r="D797" s="150">
        <v>2.2469999268651</v>
      </c>
      <c r="E797" s="151" t="s">
        <v>7798</v>
      </c>
      <c r="F797" s="114" t="str">
        <f t="shared" si="12"/>
        <v>A5PKK6</v>
      </c>
      <c r="G797" s="151" t="s">
        <v>2214</v>
      </c>
      <c r="H797" s="114" t="s">
        <v>7799</v>
      </c>
      <c r="I797" s="114" t="s">
        <v>8</v>
      </c>
      <c r="J797" s="114">
        <v>1</v>
      </c>
      <c r="K797" s="151"/>
    </row>
    <row r="798" spans="1:11">
      <c r="A798" s="114" t="s">
        <v>7800</v>
      </c>
      <c r="B798" s="150">
        <v>2.0099999999999998</v>
      </c>
      <c r="C798" s="150">
        <v>2.0099999999999998</v>
      </c>
      <c r="D798" s="150">
        <v>2.77299992740154</v>
      </c>
      <c r="E798" s="151" t="s">
        <v>7801</v>
      </c>
      <c r="F798" s="114" t="str">
        <f t="shared" si="12"/>
        <v>E1BKJ7</v>
      </c>
      <c r="G798" s="151" t="s">
        <v>956</v>
      </c>
      <c r="H798" s="114" t="s">
        <v>7802</v>
      </c>
      <c r="I798" s="114" t="s">
        <v>8</v>
      </c>
      <c r="J798" s="114">
        <v>1</v>
      </c>
      <c r="K798" s="151" t="s">
        <v>2294</v>
      </c>
    </row>
    <row r="799" spans="1:11">
      <c r="A799" s="114" t="s">
        <v>7803</v>
      </c>
      <c r="B799" s="150">
        <v>2.0099999999999998</v>
      </c>
      <c r="C799" s="150">
        <v>2.0099999999999998</v>
      </c>
      <c r="D799" s="150">
        <v>2.08299998193979</v>
      </c>
      <c r="E799" s="151" t="s">
        <v>7804</v>
      </c>
      <c r="F799" s="114" t="str">
        <f t="shared" si="12"/>
        <v>Q2HJD8</v>
      </c>
      <c r="G799" s="151" t="s">
        <v>1540</v>
      </c>
      <c r="H799" s="114" t="s">
        <v>345</v>
      </c>
      <c r="I799" s="114" t="s">
        <v>8</v>
      </c>
      <c r="J799" s="114">
        <v>1</v>
      </c>
      <c r="K799" s="151"/>
    </row>
    <row r="800" spans="1:11">
      <c r="A800" s="114" t="s">
        <v>7805</v>
      </c>
      <c r="B800" s="150">
        <v>2.0099999999999998</v>
      </c>
      <c r="C800" s="150">
        <v>2.0099999999999998</v>
      </c>
      <c r="D800" s="150">
        <v>3.0840000137686698</v>
      </c>
      <c r="E800" s="151" t="s">
        <v>7806</v>
      </c>
      <c r="F800" s="114" t="str">
        <f t="shared" si="12"/>
        <v>A6QL97</v>
      </c>
      <c r="G800" s="151" t="s">
        <v>2247</v>
      </c>
      <c r="H800" s="114" t="s">
        <v>7807</v>
      </c>
      <c r="I800" s="114" t="s">
        <v>8</v>
      </c>
      <c r="J800" s="114">
        <v>1</v>
      </c>
      <c r="K800" s="151"/>
    </row>
    <row r="801" spans="1:11">
      <c r="A801" s="114" t="s">
        <v>7808</v>
      </c>
      <c r="B801" s="150">
        <v>2.0099999999999998</v>
      </c>
      <c r="C801" s="150">
        <v>2.0099999999999998</v>
      </c>
      <c r="D801" s="150">
        <v>2.2220000624656699</v>
      </c>
      <c r="E801" s="151" t="s">
        <v>7809</v>
      </c>
      <c r="F801" s="114" t="str">
        <f t="shared" si="12"/>
        <v>A6QQS1</v>
      </c>
      <c r="G801" s="151" t="s">
        <v>7810</v>
      </c>
      <c r="H801" s="114" t="s">
        <v>665</v>
      </c>
      <c r="I801" s="114" t="s">
        <v>8</v>
      </c>
      <c r="J801" s="114">
        <v>1</v>
      </c>
      <c r="K801" s="151"/>
    </row>
    <row r="802" spans="1:11">
      <c r="A802" s="114" t="s">
        <v>7811</v>
      </c>
      <c r="B802" s="150">
        <v>2.0099999999999998</v>
      </c>
      <c r="C802" s="150">
        <v>2.0099999999999998</v>
      </c>
      <c r="D802" s="150">
        <v>5.9480000287294397</v>
      </c>
      <c r="E802" s="151" t="s">
        <v>7812</v>
      </c>
      <c r="F802" s="114" t="str">
        <f t="shared" si="12"/>
        <v>E1BLU0</v>
      </c>
      <c r="G802" s="151" t="s">
        <v>956</v>
      </c>
      <c r="H802" s="114" t="s">
        <v>7813</v>
      </c>
      <c r="I802" s="114" t="s">
        <v>8</v>
      </c>
      <c r="J802" s="114">
        <v>1</v>
      </c>
      <c r="K802" s="151" t="s">
        <v>2244</v>
      </c>
    </row>
    <row r="803" spans="1:11">
      <c r="A803" s="114" t="s">
        <v>7814</v>
      </c>
      <c r="B803" s="150">
        <v>2.0099999999999998</v>
      </c>
      <c r="C803" s="150">
        <v>2.0099999999999998</v>
      </c>
      <c r="D803" s="150">
        <v>5.4949998855590803</v>
      </c>
      <c r="E803" s="151" t="s">
        <v>7815</v>
      </c>
      <c r="F803" s="114" t="str">
        <f t="shared" si="12"/>
        <v>Q58D56</v>
      </c>
      <c r="G803" s="151" t="s">
        <v>2224</v>
      </c>
      <c r="H803" s="114" t="s">
        <v>7816</v>
      </c>
      <c r="I803" s="114" t="s">
        <v>8</v>
      </c>
      <c r="J803" s="114">
        <v>1</v>
      </c>
      <c r="K803" s="151"/>
    </row>
    <row r="804" spans="1:11">
      <c r="A804" s="114" t="s">
        <v>7817</v>
      </c>
      <c r="B804" s="150">
        <v>2.0099999999999998</v>
      </c>
      <c r="C804" s="150">
        <v>2.0099999999999998</v>
      </c>
      <c r="D804" s="150">
        <v>8.6730003356933594</v>
      </c>
      <c r="E804" s="151" t="s">
        <v>7818</v>
      </c>
      <c r="F804" s="114" t="str">
        <f t="shared" si="12"/>
        <v>Q3T0W9</v>
      </c>
      <c r="G804" s="151" t="s">
        <v>7819</v>
      </c>
      <c r="H804" s="114" t="s">
        <v>658</v>
      </c>
      <c r="I804" s="114" t="s">
        <v>8</v>
      </c>
      <c r="J804" s="114">
        <v>1</v>
      </c>
      <c r="K804" s="151"/>
    </row>
    <row r="805" spans="1:11">
      <c r="A805" s="114" t="s">
        <v>7820</v>
      </c>
      <c r="B805" s="150">
        <v>2.0099999999999998</v>
      </c>
      <c r="C805" s="150">
        <v>2.0099999999999998</v>
      </c>
      <c r="D805" s="150">
        <v>9.3330003321170807</v>
      </c>
      <c r="E805" s="151" t="s">
        <v>7821</v>
      </c>
      <c r="F805" s="114" t="str">
        <f t="shared" si="12"/>
        <v>Q3MHR7</v>
      </c>
      <c r="G805" s="151" t="s">
        <v>2217</v>
      </c>
      <c r="H805" s="114" t="s">
        <v>655</v>
      </c>
      <c r="I805" s="114" t="s">
        <v>8</v>
      </c>
      <c r="J805" s="114">
        <v>1</v>
      </c>
      <c r="K805" s="151"/>
    </row>
    <row r="806" spans="1:11">
      <c r="A806" s="114" t="s">
        <v>7822</v>
      </c>
      <c r="B806" s="150">
        <v>2.0099999999999998</v>
      </c>
      <c r="C806" s="150">
        <v>2.0099999999999998</v>
      </c>
      <c r="D806" s="150">
        <v>2.3259999230504</v>
      </c>
      <c r="E806" s="151" t="s">
        <v>7823</v>
      </c>
      <c r="F806" s="114" t="str">
        <f t="shared" si="12"/>
        <v>Q2KI62</v>
      </c>
      <c r="G806" s="151" t="s">
        <v>2226</v>
      </c>
      <c r="H806" s="114" t="s">
        <v>659</v>
      </c>
      <c r="I806" s="114" t="s">
        <v>8</v>
      </c>
      <c r="J806" s="114">
        <v>1</v>
      </c>
      <c r="K806" s="151"/>
    </row>
    <row r="807" spans="1:11">
      <c r="A807" s="114" t="s">
        <v>7824</v>
      </c>
      <c r="B807" s="150">
        <v>2.0099999999999998</v>
      </c>
      <c r="C807" s="150">
        <v>2.0099999999999998</v>
      </c>
      <c r="D807" s="150">
        <v>16.329999268055001</v>
      </c>
      <c r="E807" s="151" t="s">
        <v>7825</v>
      </c>
      <c r="F807" s="114" t="str">
        <f t="shared" si="12"/>
        <v>Q3ZCF7</v>
      </c>
      <c r="G807" s="151" t="s">
        <v>7826</v>
      </c>
      <c r="H807" s="114" t="s">
        <v>7827</v>
      </c>
      <c r="I807" s="114" t="s">
        <v>8</v>
      </c>
      <c r="J807" s="114">
        <v>1</v>
      </c>
      <c r="K807" s="151"/>
    </row>
    <row r="808" spans="1:11">
      <c r="A808" s="114" t="s">
        <v>7828</v>
      </c>
      <c r="B808" s="150">
        <v>2.0099999999999998</v>
      </c>
      <c r="C808" s="150">
        <v>2.0099999999999998</v>
      </c>
      <c r="D808" s="150">
        <v>5.0000000745058104</v>
      </c>
      <c r="E808" s="151" t="s">
        <v>7829</v>
      </c>
      <c r="F808" s="114" t="str">
        <f t="shared" si="12"/>
        <v>Q3T0W4</v>
      </c>
      <c r="G808" s="151" t="s">
        <v>2502</v>
      </c>
      <c r="H808" s="114" t="s">
        <v>7830</v>
      </c>
      <c r="I808" s="114" t="s">
        <v>8</v>
      </c>
      <c r="J808" s="114">
        <v>1</v>
      </c>
      <c r="K808" s="151"/>
    </row>
    <row r="809" spans="1:11">
      <c r="A809" s="114" t="s">
        <v>7831</v>
      </c>
      <c r="B809" s="150">
        <v>2.0099999999999998</v>
      </c>
      <c r="C809" s="150">
        <v>2.0099999999999998</v>
      </c>
      <c r="D809" s="150">
        <v>2.85100005567074</v>
      </c>
      <c r="E809" s="151" t="s">
        <v>7832</v>
      </c>
      <c r="F809" s="114" t="str">
        <f t="shared" si="12"/>
        <v>Q2KJ25</v>
      </c>
      <c r="G809" s="151" t="s">
        <v>2143</v>
      </c>
      <c r="H809" s="114" t="s">
        <v>7833</v>
      </c>
      <c r="I809" s="114" t="s">
        <v>8</v>
      </c>
      <c r="J809" s="114">
        <v>1</v>
      </c>
      <c r="K809" s="151"/>
    </row>
    <row r="810" spans="1:11">
      <c r="A810" s="114" t="s">
        <v>7834</v>
      </c>
      <c r="B810" s="150">
        <v>2.0099999999999998</v>
      </c>
      <c r="C810" s="150">
        <v>2.0099999999999998</v>
      </c>
      <c r="D810" s="150">
        <v>2.8750000521540602</v>
      </c>
      <c r="E810" s="151" t="s">
        <v>7835</v>
      </c>
      <c r="F810" s="114" t="str">
        <f t="shared" si="12"/>
        <v>Q3SYY3</v>
      </c>
      <c r="G810" s="151" t="s">
        <v>2231</v>
      </c>
      <c r="H810" s="114" t="s">
        <v>661</v>
      </c>
      <c r="I810" s="114" t="s">
        <v>8</v>
      </c>
      <c r="J810" s="114">
        <v>1</v>
      </c>
      <c r="K810" s="151"/>
    </row>
    <row r="811" spans="1:11">
      <c r="A811" s="114" t="s">
        <v>7836</v>
      </c>
      <c r="B811" s="150">
        <v>2.0099999999999998</v>
      </c>
      <c r="C811" s="150">
        <v>2.0099999999999998</v>
      </c>
      <c r="D811" s="150">
        <v>6.3380002975463903</v>
      </c>
      <c r="E811" s="151" t="s">
        <v>7837</v>
      </c>
      <c r="F811" s="114" t="str">
        <f t="shared" si="12"/>
        <v>Q17QC5</v>
      </c>
      <c r="G811" s="151" t="s">
        <v>2419</v>
      </c>
      <c r="H811" s="114" t="s">
        <v>723</v>
      </c>
      <c r="I811" s="114" t="s">
        <v>8</v>
      </c>
      <c r="J811" s="114">
        <v>1</v>
      </c>
      <c r="K811" s="151"/>
    </row>
    <row r="812" spans="1:11">
      <c r="A812" s="114" t="s">
        <v>7838</v>
      </c>
      <c r="B812" s="150">
        <v>2.0099999999999998</v>
      </c>
      <c r="C812" s="150">
        <v>2.0099999999999998</v>
      </c>
      <c r="D812" s="150">
        <v>6.3490003347396904</v>
      </c>
      <c r="E812" s="151" t="s">
        <v>7839</v>
      </c>
      <c r="F812" s="114" t="str">
        <f t="shared" si="12"/>
        <v>Q32KY0</v>
      </c>
      <c r="G812" s="151" t="s">
        <v>2236</v>
      </c>
      <c r="H812" s="114" t="s">
        <v>7840</v>
      </c>
      <c r="I812" s="114" t="s">
        <v>8</v>
      </c>
      <c r="J812" s="114">
        <v>1</v>
      </c>
      <c r="K812" s="151"/>
    </row>
    <row r="813" spans="1:11">
      <c r="A813" s="114" t="s">
        <v>7841</v>
      </c>
      <c r="B813" s="150">
        <v>2.0099999999999998</v>
      </c>
      <c r="C813" s="150">
        <v>2.0099999999999998</v>
      </c>
      <c r="D813" s="150">
        <v>24.3900001049042</v>
      </c>
      <c r="E813" s="151" t="s">
        <v>7842</v>
      </c>
      <c r="F813" s="114" t="str">
        <f t="shared" si="12"/>
        <v>Q1JQC2</v>
      </c>
      <c r="G813" s="151" t="s">
        <v>1898</v>
      </c>
      <c r="H813" s="114" t="s">
        <v>7843</v>
      </c>
      <c r="I813" s="114" t="s">
        <v>8</v>
      </c>
      <c r="J813" s="114">
        <v>1</v>
      </c>
      <c r="K813" s="151"/>
    </row>
    <row r="814" spans="1:11">
      <c r="A814" s="114" t="s">
        <v>7844</v>
      </c>
      <c r="B814" s="150">
        <v>2.0099999999999998</v>
      </c>
      <c r="C814" s="150">
        <v>2.0099999999999998</v>
      </c>
      <c r="D814" s="150">
        <v>7.5759999454021498</v>
      </c>
      <c r="E814" s="151" t="s">
        <v>7845</v>
      </c>
      <c r="F814" s="114" t="str">
        <f t="shared" si="12"/>
        <v>Q148H0</v>
      </c>
      <c r="G814" s="151" t="s">
        <v>2233</v>
      </c>
      <c r="H814" s="114" t="s">
        <v>7846</v>
      </c>
      <c r="I814" s="114" t="s">
        <v>8</v>
      </c>
      <c r="J814" s="114">
        <v>1</v>
      </c>
      <c r="K814" s="151"/>
    </row>
    <row r="815" spans="1:11">
      <c r="A815" s="114" t="s">
        <v>7847</v>
      </c>
      <c r="B815" s="150">
        <v>2.0099999999999998</v>
      </c>
      <c r="C815" s="150">
        <v>2.0099999999999998</v>
      </c>
      <c r="D815" s="150">
        <v>4.0210001170635197</v>
      </c>
      <c r="E815" s="151" t="s">
        <v>7848</v>
      </c>
      <c r="F815" s="114" t="str">
        <f t="shared" si="12"/>
        <v>P14893</v>
      </c>
      <c r="G815" s="151" t="s">
        <v>2254</v>
      </c>
      <c r="H815" s="114" t="s">
        <v>667</v>
      </c>
      <c r="I815" s="114" t="s">
        <v>8</v>
      </c>
      <c r="J815" s="114">
        <v>1</v>
      </c>
      <c r="K815" s="151"/>
    </row>
    <row r="816" spans="1:11">
      <c r="A816" s="114" t="s">
        <v>7849</v>
      </c>
      <c r="B816" s="150">
        <v>2</v>
      </c>
      <c r="C816" s="150">
        <v>45.78</v>
      </c>
      <c r="D816" s="150">
        <v>73.140001296997099</v>
      </c>
      <c r="E816" s="151" t="s">
        <v>7850</v>
      </c>
      <c r="F816" s="114" t="str">
        <f t="shared" si="12"/>
        <v>Q5E9B5</v>
      </c>
      <c r="G816" s="151" t="s">
        <v>2255</v>
      </c>
      <c r="H816" s="114" t="s">
        <v>668</v>
      </c>
      <c r="I816" s="114" t="s">
        <v>8</v>
      </c>
      <c r="J816" s="114">
        <v>61</v>
      </c>
      <c r="K816" s="151"/>
    </row>
    <row r="817" spans="1:11">
      <c r="A817" s="114" t="s">
        <v>7851</v>
      </c>
      <c r="B817" s="150">
        <v>2</v>
      </c>
      <c r="C817" s="150">
        <v>21.14</v>
      </c>
      <c r="D817" s="150">
        <v>50.770002603530898</v>
      </c>
      <c r="E817" s="151" t="s">
        <v>7852</v>
      </c>
      <c r="F817" s="114" t="str">
        <f t="shared" si="12"/>
        <v>E1BIL5</v>
      </c>
      <c r="G817" s="151" t="s">
        <v>1050</v>
      </c>
      <c r="H817" s="114" t="s">
        <v>7853</v>
      </c>
      <c r="I817" s="114" t="s">
        <v>8</v>
      </c>
      <c r="J817" s="114">
        <v>16</v>
      </c>
      <c r="K817" s="151"/>
    </row>
    <row r="818" spans="1:11">
      <c r="A818" s="114" t="s">
        <v>7854</v>
      </c>
      <c r="B818" s="150">
        <v>2</v>
      </c>
      <c r="C818" s="150">
        <v>20.73</v>
      </c>
      <c r="D818" s="150">
        <v>39.149999618530302</v>
      </c>
      <c r="E818" s="151" t="s">
        <v>7855</v>
      </c>
      <c r="F818" s="114" t="str">
        <f t="shared" si="12"/>
        <v>Q8WMQ6</v>
      </c>
      <c r="G818" s="151" t="s">
        <v>2259</v>
      </c>
      <c r="H818" s="114" t="s">
        <v>873</v>
      </c>
      <c r="I818" s="114" t="s">
        <v>8</v>
      </c>
      <c r="J818" s="114">
        <v>12</v>
      </c>
      <c r="K818" s="151"/>
    </row>
    <row r="819" spans="1:11">
      <c r="A819" s="114" t="s">
        <v>7856</v>
      </c>
      <c r="B819" s="150">
        <v>2</v>
      </c>
      <c r="C819" s="150">
        <v>19.739999999999998</v>
      </c>
      <c r="D819" s="150">
        <v>18.089999258518201</v>
      </c>
      <c r="E819" s="151" t="s">
        <v>7857</v>
      </c>
      <c r="F819" s="114" t="str">
        <f t="shared" si="12"/>
        <v>Q9TTK6</v>
      </c>
      <c r="G819" s="151" t="s">
        <v>2260</v>
      </c>
      <c r="H819" s="114" t="s">
        <v>7858</v>
      </c>
      <c r="I819" s="114" t="s">
        <v>8</v>
      </c>
      <c r="J819" s="114">
        <v>11</v>
      </c>
      <c r="K819" s="151"/>
    </row>
    <row r="820" spans="1:11">
      <c r="A820" s="114" t="s">
        <v>7859</v>
      </c>
      <c r="B820" s="150">
        <v>2</v>
      </c>
      <c r="C820" s="150">
        <v>14.01</v>
      </c>
      <c r="D820" s="150">
        <v>22.619999945163698</v>
      </c>
      <c r="E820" s="151" t="s">
        <v>7860</v>
      </c>
      <c r="F820" s="114" t="str">
        <f t="shared" si="12"/>
        <v>A7MAZ5</v>
      </c>
      <c r="G820" s="151" t="s">
        <v>7861</v>
      </c>
      <c r="H820" s="114" t="s">
        <v>7862</v>
      </c>
      <c r="I820" s="114" t="s">
        <v>8</v>
      </c>
      <c r="J820" s="114">
        <v>15</v>
      </c>
      <c r="K820" s="151"/>
    </row>
    <row r="821" spans="1:11">
      <c r="A821" s="114" t="s">
        <v>7863</v>
      </c>
      <c r="B821" s="150">
        <v>2</v>
      </c>
      <c r="C821" s="150">
        <v>12.72</v>
      </c>
      <c r="D821" s="150">
        <v>26.260000467300401</v>
      </c>
      <c r="E821" s="151" t="s">
        <v>7864</v>
      </c>
      <c r="F821" s="114" t="str">
        <f t="shared" si="12"/>
        <v>Q3YJJ6</v>
      </c>
      <c r="G821" s="151" t="s">
        <v>2151</v>
      </c>
      <c r="H821" s="114" t="s">
        <v>6718</v>
      </c>
      <c r="I821" s="114" t="s">
        <v>8</v>
      </c>
      <c r="J821" s="114">
        <v>7</v>
      </c>
      <c r="K821" s="151"/>
    </row>
    <row r="822" spans="1:11">
      <c r="A822" s="114" t="s">
        <v>7865</v>
      </c>
      <c r="B822" s="150">
        <v>2</v>
      </c>
      <c r="C822" s="150">
        <v>11.59</v>
      </c>
      <c r="D822" s="150">
        <v>25.479999184608499</v>
      </c>
      <c r="E822" s="151" t="s">
        <v>7866</v>
      </c>
      <c r="F822" s="114" t="str">
        <f t="shared" si="12"/>
        <v>P79103</v>
      </c>
      <c r="G822" s="151" t="s">
        <v>2261</v>
      </c>
      <c r="H822" s="114" t="s">
        <v>7867</v>
      </c>
      <c r="I822" s="114" t="s">
        <v>8</v>
      </c>
      <c r="J822" s="114">
        <v>6</v>
      </c>
      <c r="K822" s="151"/>
    </row>
    <row r="823" spans="1:11">
      <c r="A823" s="114" t="s">
        <v>7868</v>
      </c>
      <c r="B823" s="150">
        <v>2</v>
      </c>
      <c r="C823" s="150">
        <v>11.32</v>
      </c>
      <c r="D823" s="150">
        <v>43.380001187324503</v>
      </c>
      <c r="E823" s="151" t="s">
        <v>7869</v>
      </c>
      <c r="F823" s="114" t="str">
        <f t="shared" si="12"/>
        <v>E1BGN3</v>
      </c>
      <c r="G823" s="151" t="s">
        <v>7870</v>
      </c>
      <c r="H823" s="114" t="s">
        <v>7871</v>
      </c>
      <c r="I823" s="114" t="s">
        <v>8</v>
      </c>
      <c r="J823" s="114">
        <v>11</v>
      </c>
      <c r="K823" s="151"/>
    </row>
    <row r="824" spans="1:11">
      <c r="A824" s="114" t="s">
        <v>7872</v>
      </c>
      <c r="B824" s="150">
        <v>2</v>
      </c>
      <c r="C824" s="150">
        <v>11.31</v>
      </c>
      <c r="D824" s="150">
        <v>43.380001187324503</v>
      </c>
      <c r="E824" s="151" t="s">
        <v>7873</v>
      </c>
      <c r="F824" s="114" t="str">
        <f t="shared" si="12"/>
        <v>Q5E9F8</v>
      </c>
      <c r="G824" s="151" t="s">
        <v>2265</v>
      </c>
      <c r="H824" s="114" t="s">
        <v>671</v>
      </c>
      <c r="I824" s="114" t="s">
        <v>8</v>
      </c>
      <c r="J824" s="114">
        <v>9</v>
      </c>
      <c r="K824" s="151"/>
    </row>
    <row r="825" spans="1:11">
      <c r="A825" s="114" t="s">
        <v>7874</v>
      </c>
      <c r="B825" s="150">
        <v>2</v>
      </c>
      <c r="C825" s="150">
        <v>10.7</v>
      </c>
      <c r="D825" s="150">
        <v>12.579999864101399</v>
      </c>
      <c r="E825" s="151" t="s">
        <v>7875</v>
      </c>
      <c r="F825" s="114" t="str">
        <f t="shared" si="12"/>
        <v>Q3SZ63</v>
      </c>
      <c r="G825" s="151" t="s">
        <v>988</v>
      </c>
      <c r="H825" s="114" t="s">
        <v>91</v>
      </c>
      <c r="I825" s="114" t="s">
        <v>8</v>
      </c>
      <c r="J825" s="114">
        <v>6</v>
      </c>
      <c r="K825" s="151"/>
    </row>
    <row r="826" spans="1:11">
      <c r="A826" s="114" t="s">
        <v>7876</v>
      </c>
      <c r="B826" s="150">
        <v>2</v>
      </c>
      <c r="C826" s="150">
        <v>10.029999999999999</v>
      </c>
      <c r="D826" s="150">
        <v>17.319999635219599</v>
      </c>
      <c r="E826" s="151" t="s">
        <v>7877</v>
      </c>
      <c r="F826" s="114" t="str">
        <f t="shared" si="12"/>
        <v>Q3YJM2</v>
      </c>
      <c r="G826" s="151" t="s">
        <v>2151</v>
      </c>
      <c r="H826" s="114" t="s">
        <v>6718</v>
      </c>
      <c r="I826" s="114" t="s">
        <v>8</v>
      </c>
      <c r="J826" s="114">
        <v>5</v>
      </c>
      <c r="K826" s="151"/>
    </row>
    <row r="827" spans="1:11">
      <c r="A827" s="114" t="s">
        <v>7878</v>
      </c>
      <c r="B827" s="150">
        <v>2</v>
      </c>
      <c r="C827" s="150">
        <v>8.9499999999999993</v>
      </c>
      <c r="D827" s="150">
        <v>27.169999480247501</v>
      </c>
      <c r="E827" s="151" t="s">
        <v>7879</v>
      </c>
      <c r="F827" s="114" t="str">
        <f t="shared" si="12"/>
        <v>P62833</v>
      </c>
      <c r="G827" s="151" t="s">
        <v>7880</v>
      </c>
      <c r="H827" s="114" t="s">
        <v>672</v>
      </c>
      <c r="I827" s="114" t="s">
        <v>8</v>
      </c>
      <c r="J827" s="114">
        <v>5</v>
      </c>
      <c r="K827" s="151"/>
    </row>
    <row r="828" spans="1:11">
      <c r="A828" s="114" t="s">
        <v>7881</v>
      </c>
      <c r="B828" s="150">
        <v>2</v>
      </c>
      <c r="C828" s="150">
        <v>8</v>
      </c>
      <c r="D828" s="150">
        <v>14.3299996852875</v>
      </c>
      <c r="E828" s="151" t="s">
        <v>7882</v>
      </c>
      <c r="F828" s="114" t="str">
        <f t="shared" si="12"/>
        <v>Q3YFG4</v>
      </c>
      <c r="G828" s="151" t="s">
        <v>7883</v>
      </c>
      <c r="H828" s="114" t="s">
        <v>7884</v>
      </c>
      <c r="I828" s="114" t="s">
        <v>8</v>
      </c>
      <c r="J828" s="114">
        <v>5</v>
      </c>
      <c r="K828" s="151"/>
    </row>
    <row r="829" spans="1:11">
      <c r="A829" s="114" t="s">
        <v>7885</v>
      </c>
      <c r="B829" s="150">
        <v>2</v>
      </c>
      <c r="C829" s="150">
        <v>6.66</v>
      </c>
      <c r="D829" s="150">
        <v>10.239999741315801</v>
      </c>
      <c r="E829" s="151" t="s">
        <v>7886</v>
      </c>
      <c r="F829" s="114" t="str">
        <f t="shared" si="12"/>
        <v>Q3SZF3</v>
      </c>
      <c r="G829" s="151" t="s">
        <v>7887</v>
      </c>
      <c r="H829" s="114" t="s">
        <v>7888</v>
      </c>
      <c r="I829" s="114" t="s">
        <v>8</v>
      </c>
      <c r="J829" s="114">
        <v>4</v>
      </c>
      <c r="K829" s="151"/>
    </row>
    <row r="830" spans="1:11">
      <c r="A830" s="114" t="s">
        <v>7889</v>
      </c>
      <c r="B830" s="150">
        <v>2</v>
      </c>
      <c r="C830" s="150">
        <v>6</v>
      </c>
      <c r="D830" s="150">
        <v>15.7199993729591</v>
      </c>
      <c r="E830" s="151" t="s">
        <v>7890</v>
      </c>
      <c r="F830" s="114" t="str">
        <f t="shared" si="12"/>
        <v>F1MNI4</v>
      </c>
      <c r="G830" s="151" t="s">
        <v>1519</v>
      </c>
      <c r="H830" s="114" t="s">
        <v>7891</v>
      </c>
      <c r="I830" s="114" t="s">
        <v>8</v>
      </c>
      <c r="J830" s="114">
        <v>3</v>
      </c>
      <c r="K830" s="151" t="s">
        <v>2164</v>
      </c>
    </row>
    <row r="831" spans="1:11">
      <c r="A831" s="114" t="s">
        <v>7892</v>
      </c>
      <c r="B831" s="150">
        <v>2</v>
      </c>
      <c r="C831" s="150">
        <v>6</v>
      </c>
      <c r="D831" s="150">
        <v>19.9000000953674</v>
      </c>
      <c r="E831" s="151" t="s">
        <v>7893</v>
      </c>
      <c r="F831" s="114" t="str">
        <f t="shared" si="12"/>
        <v>A5D7E0</v>
      </c>
      <c r="G831" s="151" t="s">
        <v>7894</v>
      </c>
      <c r="H831" s="114" t="s">
        <v>673</v>
      </c>
      <c r="I831" s="114" t="s">
        <v>8</v>
      </c>
      <c r="J831" s="114">
        <v>3</v>
      </c>
      <c r="K831" s="151"/>
    </row>
    <row r="832" spans="1:11">
      <c r="A832" s="114" t="s">
        <v>7895</v>
      </c>
      <c r="B832" s="150">
        <v>2</v>
      </c>
      <c r="C832" s="150">
        <v>4</v>
      </c>
      <c r="D832" s="150">
        <v>12.569999694824199</v>
      </c>
      <c r="E832" s="151" t="s">
        <v>7896</v>
      </c>
      <c r="F832" s="114" t="str">
        <f t="shared" si="12"/>
        <v>Q1RMI2</v>
      </c>
      <c r="G832" s="151" t="s">
        <v>2275</v>
      </c>
      <c r="H832" s="114" t="s">
        <v>7897</v>
      </c>
      <c r="I832" s="114" t="s">
        <v>8</v>
      </c>
      <c r="J832" s="114">
        <v>2</v>
      </c>
      <c r="K832" s="151"/>
    </row>
    <row r="833" spans="1:11">
      <c r="A833" s="114" t="s">
        <v>7898</v>
      </c>
      <c r="B833" s="150">
        <v>2</v>
      </c>
      <c r="C833" s="150">
        <v>4</v>
      </c>
      <c r="D833" s="150">
        <v>8.4009997546672803</v>
      </c>
      <c r="E833" s="151" t="s">
        <v>7899</v>
      </c>
      <c r="F833" s="114" t="str">
        <f t="shared" si="12"/>
        <v>A2VDS0</v>
      </c>
      <c r="G833" s="151" t="s">
        <v>2276</v>
      </c>
      <c r="H833" s="114" t="s">
        <v>7900</v>
      </c>
      <c r="I833" s="114" t="s">
        <v>8</v>
      </c>
      <c r="J833" s="114">
        <v>2</v>
      </c>
      <c r="K833" s="151"/>
    </row>
    <row r="834" spans="1:11">
      <c r="A834" s="114" t="s">
        <v>7901</v>
      </c>
      <c r="B834" s="150">
        <v>2</v>
      </c>
      <c r="C834" s="150">
        <v>2.84</v>
      </c>
      <c r="D834" s="150">
        <v>10.2899998426437</v>
      </c>
      <c r="E834" s="151" t="s">
        <v>7902</v>
      </c>
      <c r="F834" s="114" t="str">
        <f t="shared" ref="F834:F897" si="13">MID(E834,4,6)</f>
        <v>A8Q3N8</v>
      </c>
      <c r="G834" s="151" t="s">
        <v>2278</v>
      </c>
      <c r="H834" s="114" t="s">
        <v>6373</v>
      </c>
      <c r="I834" s="114" t="s">
        <v>8</v>
      </c>
      <c r="J834" s="114">
        <v>2</v>
      </c>
      <c r="K834" s="151"/>
    </row>
    <row r="835" spans="1:11">
      <c r="A835" s="114" t="s">
        <v>7903</v>
      </c>
      <c r="B835" s="150">
        <v>2</v>
      </c>
      <c r="C835" s="150">
        <v>2</v>
      </c>
      <c r="D835" s="150">
        <v>1.7249999567866301</v>
      </c>
      <c r="E835" s="151" t="s">
        <v>7904</v>
      </c>
      <c r="F835" s="114" t="str">
        <f t="shared" si="13"/>
        <v>E1BBQ3</v>
      </c>
      <c r="G835" s="151" t="s">
        <v>956</v>
      </c>
      <c r="H835" s="114" t="s">
        <v>7905</v>
      </c>
      <c r="I835" s="114" t="s">
        <v>8</v>
      </c>
      <c r="J835" s="114">
        <v>1</v>
      </c>
      <c r="K835" s="151" t="s">
        <v>7906</v>
      </c>
    </row>
    <row r="836" spans="1:11">
      <c r="A836" s="114" t="s">
        <v>7907</v>
      </c>
      <c r="B836" s="150">
        <v>2</v>
      </c>
      <c r="C836" s="150">
        <v>2</v>
      </c>
      <c r="D836" s="150">
        <v>2.4520000442862502</v>
      </c>
      <c r="E836" s="151" t="s">
        <v>7908</v>
      </c>
      <c r="F836" s="114" t="str">
        <f t="shared" si="13"/>
        <v>F1MYD0</v>
      </c>
      <c r="G836" s="151" t="s">
        <v>956</v>
      </c>
      <c r="H836" s="114" t="s">
        <v>7909</v>
      </c>
      <c r="I836" s="114" t="s">
        <v>8</v>
      </c>
      <c r="J836" s="114">
        <v>1</v>
      </c>
      <c r="K836" s="151" t="s">
        <v>2321</v>
      </c>
    </row>
    <row r="837" spans="1:11">
      <c r="A837" s="114" t="s">
        <v>7910</v>
      </c>
      <c r="B837" s="150">
        <v>2</v>
      </c>
      <c r="C837" s="150">
        <v>2</v>
      </c>
      <c r="D837" s="150">
        <v>3.49900014698505</v>
      </c>
      <c r="E837" s="151" t="s">
        <v>7911</v>
      </c>
      <c r="F837" s="114" t="str">
        <f t="shared" si="13"/>
        <v>A7MB45</v>
      </c>
      <c r="G837" s="151" t="s">
        <v>2297</v>
      </c>
      <c r="H837" s="114" t="s">
        <v>678</v>
      </c>
      <c r="I837" s="114" t="s">
        <v>8</v>
      </c>
      <c r="J837" s="114">
        <v>1</v>
      </c>
      <c r="K837" s="151"/>
    </row>
    <row r="838" spans="1:11">
      <c r="A838" s="114" t="s">
        <v>7912</v>
      </c>
      <c r="B838" s="150">
        <v>2</v>
      </c>
      <c r="C838" s="150">
        <v>2</v>
      </c>
      <c r="D838" s="150">
        <v>1.7170000821352001</v>
      </c>
      <c r="E838" s="151" t="s">
        <v>7913</v>
      </c>
      <c r="F838" s="114" t="str">
        <f t="shared" si="13"/>
        <v>E1BDU0</v>
      </c>
      <c r="G838" s="151" t="s">
        <v>956</v>
      </c>
      <c r="H838" s="114" t="s">
        <v>7914</v>
      </c>
      <c r="I838" s="114" t="s">
        <v>8</v>
      </c>
      <c r="J838" s="114">
        <v>1</v>
      </c>
      <c r="K838" s="151" t="s">
        <v>2044</v>
      </c>
    </row>
    <row r="839" spans="1:11">
      <c r="A839" s="114" t="s">
        <v>7915</v>
      </c>
      <c r="B839" s="150">
        <v>2</v>
      </c>
      <c r="C839" s="150">
        <v>2</v>
      </c>
      <c r="D839" s="150">
        <v>3.8100000470876698</v>
      </c>
      <c r="E839" s="151" t="s">
        <v>7916</v>
      </c>
      <c r="F839" s="114" t="str">
        <f t="shared" si="13"/>
        <v>P68102</v>
      </c>
      <c r="G839" s="151" t="s">
        <v>1792</v>
      </c>
      <c r="H839" s="114" t="s">
        <v>7917</v>
      </c>
      <c r="I839" s="114" t="s">
        <v>8</v>
      </c>
      <c r="J839" s="114">
        <v>1</v>
      </c>
      <c r="K839" s="151"/>
    </row>
    <row r="840" spans="1:11">
      <c r="A840" s="114" t="s">
        <v>7918</v>
      </c>
      <c r="B840" s="150">
        <v>2</v>
      </c>
      <c r="C840" s="150">
        <v>2</v>
      </c>
      <c r="D840" s="150">
        <v>4.5150000602006903</v>
      </c>
      <c r="E840" s="151" t="s">
        <v>7919</v>
      </c>
      <c r="F840" s="114" t="str">
        <f t="shared" si="13"/>
        <v>Q29RQ2</v>
      </c>
      <c r="G840" s="151" t="s">
        <v>1793</v>
      </c>
      <c r="H840" s="114" t="s">
        <v>7920</v>
      </c>
      <c r="I840" s="114" t="s">
        <v>8</v>
      </c>
      <c r="J840" s="114">
        <v>1</v>
      </c>
      <c r="K840" s="151"/>
    </row>
    <row r="841" spans="1:11">
      <c r="A841" s="114" t="s">
        <v>7921</v>
      </c>
      <c r="B841" s="150">
        <v>2</v>
      </c>
      <c r="C841" s="150">
        <v>2</v>
      </c>
      <c r="D841" s="150">
        <v>3.10999993234873</v>
      </c>
      <c r="E841" s="151" t="s">
        <v>7922</v>
      </c>
      <c r="F841" s="114" t="str">
        <f t="shared" si="13"/>
        <v>Q8WMV1</v>
      </c>
      <c r="G841" s="151" t="s">
        <v>2279</v>
      </c>
      <c r="H841" s="114" t="s">
        <v>7923</v>
      </c>
      <c r="I841" s="114" t="s">
        <v>8</v>
      </c>
      <c r="J841" s="114">
        <v>1</v>
      </c>
      <c r="K841" s="151"/>
    </row>
    <row r="842" spans="1:11">
      <c r="A842" s="114" t="s">
        <v>7924</v>
      </c>
      <c r="B842" s="150">
        <v>2</v>
      </c>
      <c r="C842" s="150">
        <v>2</v>
      </c>
      <c r="D842" s="150">
        <v>2.7710000053048098</v>
      </c>
      <c r="E842" s="151" t="s">
        <v>7925</v>
      </c>
      <c r="F842" s="114" t="str">
        <f t="shared" si="13"/>
        <v>A6QPG6</v>
      </c>
      <c r="G842" s="151" t="s">
        <v>2302</v>
      </c>
      <c r="H842" s="114" t="s">
        <v>7926</v>
      </c>
      <c r="I842" s="114" t="s">
        <v>8</v>
      </c>
      <c r="J842" s="114">
        <v>1</v>
      </c>
      <c r="K842" s="151"/>
    </row>
    <row r="843" spans="1:11">
      <c r="A843" s="114" t="s">
        <v>7927</v>
      </c>
      <c r="B843" s="150">
        <v>2</v>
      </c>
      <c r="C843" s="150">
        <v>2</v>
      </c>
      <c r="D843" s="150">
        <v>1.44199999049306</v>
      </c>
      <c r="E843" s="151" t="s">
        <v>7928</v>
      </c>
      <c r="F843" s="114" t="str">
        <f t="shared" si="13"/>
        <v>A7Z016</v>
      </c>
      <c r="G843" s="151" t="s">
        <v>7929</v>
      </c>
      <c r="H843" s="114" t="s">
        <v>7930</v>
      </c>
      <c r="I843" s="114" t="s">
        <v>8</v>
      </c>
      <c r="J843" s="114">
        <v>1</v>
      </c>
      <c r="K843" s="151"/>
    </row>
    <row r="844" spans="1:11">
      <c r="A844" s="114" t="s">
        <v>7931</v>
      </c>
      <c r="B844" s="150">
        <v>2</v>
      </c>
      <c r="C844" s="150">
        <v>2</v>
      </c>
      <c r="D844" s="150">
        <v>2.3809999227523799</v>
      </c>
      <c r="E844" s="151" t="s">
        <v>7932</v>
      </c>
      <c r="F844" s="114" t="str">
        <f t="shared" si="13"/>
        <v>F1MMT6</v>
      </c>
      <c r="G844" s="151" t="s">
        <v>1519</v>
      </c>
      <c r="H844" s="114" t="s">
        <v>7933</v>
      </c>
      <c r="I844" s="114" t="s">
        <v>8</v>
      </c>
      <c r="J844" s="114">
        <v>1</v>
      </c>
      <c r="K844" s="151" t="s">
        <v>2171</v>
      </c>
    </row>
    <row r="845" spans="1:11">
      <c r="A845" s="114" t="s">
        <v>7934</v>
      </c>
      <c r="B845" s="150">
        <v>2</v>
      </c>
      <c r="C845" s="150">
        <v>2</v>
      </c>
      <c r="D845" s="150">
        <v>1.5429999679327</v>
      </c>
      <c r="E845" s="151" t="s">
        <v>7935</v>
      </c>
      <c r="F845" s="114" t="str">
        <f t="shared" si="13"/>
        <v>F1MNT1</v>
      </c>
      <c r="G845" s="151" t="s">
        <v>1519</v>
      </c>
      <c r="H845" s="114" t="s">
        <v>7936</v>
      </c>
      <c r="I845" s="114" t="s">
        <v>8</v>
      </c>
      <c r="J845" s="114">
        <v>1</v>
      </c>
      <c r="K845" s="151" t="s">
        <v>2340</v>
      </c>
    </row>
    <row r="846" spans="1:11">
      <c r="A846" s="114" t="s">
        <v>7937</v>
      </c>
      <c r="B846" s="150">
        <v>2</v>
      </c>
      <c r="C846" s="150">
        <v>2</v>
      </c>
      <c r="D846" s="150">
        <v>0.96850004047155402</v>
      </c>
      <c r="E846" s="151" t="s">
        <v>7938</v>
      </c>
      <c r="F846" s="114" t="str">
        <f t="shared" si="13"/>
        <v>A5PKJ3</v>
      </c>
      <c r="G846" s="151" t="s">
        <v>7939</v>
      </c>
      <c r="H846" s="114" t="s">
        <v>653</v>
      </c>
      <c r="I846" s="114" t="s">
        <v>8</v>
      </c>
      <c r="J846" s="114">
        <v>1</v>
      </c>
      <c r="K846" s="151"/>
    </row>
    <row r="847" spans="1:11">
      <c r="A847" s="114" t="s">
        <v>7940</v>
      </c>
      <c r="B847" s="150">
        <v>2</v>
      </c>
      <c r="C847" s="150">
        <v>2</v>
      </c>
      <c r="D847" s="150">
        <v>1.8209999427199399</v>
      </c>
      <c r="E847" s="151" t="s">
        <v>7941</v>
      </c>
      <c r="F847" s="114" t="str">
        <f t="shared" si="13"/>
        <v>P32592</v>
      </c>
      <c r="G847" s="151" t="s">
        <v>2349</v>
      </c>
      <c r="H847" s="114" t="s">
        <v>695</v>
      </c>
      <c r="I847" s="114" t="s">
        <v>8</v>
      </c>
      <c r="J847" s="114">
        <v>1</v>
      </c>
      <c r="K847" s="151"/>
    </row>
    <row r="848" spans="1:11">
      <c r="A848" s="114" t="s">
        <v>7942</v>
      </c>
      <c r="B848" s="150">
        <v>2</v>
      </c>
      <c r="C848" s="150">
        <v>2</v>
      </c>
      <c r="D848" s="150">
        <v>2.42599993944168</v>
      </c>
      <c r="E848" s="151" t="s">
        <v>7943</v>
      </c>
      <c r="F848" s="114" t="str">
        <f t="shared" si="13"/>
        <v>E1BNG7</v>
      </c>
      <c r="G848" s="151" t="s">
        <v>956</v>
      </c>
      <c r="H848" s="114" t="s">
        <v>7944</v>
      </c>
      <c r="I848" s="114" t="s">
        <v>8</v>
      </c>
      <c r="J848" s="114">
        <v>1</v>
      </c>
      <c r="K848" s="151" t="s">
        <v>2329</v>
      </c>
    </row>
    <row r="849" spans="1:11">
      <c r="A849" s="114" t="s">
        <v>7945</v>
      </c>
      <c r="B849" s="150">
        <v>2</v>
      </c>
      <c r="C849" s="150">
        <v>2</v>
      </c>
      <c r="D849" s="150">
        <v>1.21200000867248</v>
      </c>
      <c r="E849" s="151" t="s">
        <v>7946</v>
      </c>
      <c r="F849" s="114" t="str">
        <f t="shared" si="13"/>
        <v>E1BFQ6</v>
      </c>
      <c r="G849" s="151" t="s">
        <v>956</v>
      </c>
      <c r="H849" s="114" t="s">
        <v>7947</v>
      </c>
      <c r="I849" s="114" t="s">
        <v>8</v>
      </c>
      <c r="J849" s="114">
        <v>1</v>
      </c>
      <c r="K849" s="151" t="s">
        <v>7948</v>
      </c>
    </row>
    <row r="850" spans="1:11">
      <c r="A850" s="114" t="s">
        <v>7949</v>
      </c>
      <c r="B850" s="150">
        <v>2</v>
      </c>
      <c r="C850" s="150">
        <v>2</v>
      </c>
      <c r="D850" s="150">
        <v>1.9579999148845699</v>
      </c>
      <c r="E850" s="151" t="s">
        <v>7950</v>
      </c>
      <c r="F850" s="114" t="str">
        <f t="shared" si="13"/>
        <v>E1B991</v>
      </c>
      <c r="G850" s="151" t="s">
        <v>956</v>
      </c>
      <c r="H850" s="114" t="s">
        <v>7951</v>
      </c>
      <c r="I850" s="114" t="s">
        <v>8</v>
      </c>
      <c r="J850" s="114">
        <v>1</v>
      </c>
      <c r="K850" s="151" t="s">
        <v>7952</v>
      </c>
    </row>
    <row r="851" spans="1:11">
      <c r="A851" s="114" t="s">
        <v>7953</v>
      </c>
      <c r="B851" s="150">
        <v>2</v>
      </c>
      <c r="C851" s="150">
        <v>2</v>
      </c>
      <c r="D851" s="150">
        <v>4.4070001691579801</v>
      </c>
      <c r="E851" s="151" t="s">
        <v>7954</v>
      </c>
      <c r="F851" s="114" t="str">
        <f t="shared" si="13"/>
        <v>P81125</v>
      </c>
      <c r="G851" s="151" t="s">
        <v>1847</v>
      </c>
      <c r="H851" s="114" t="s">
        <v>7955</v>
      </c>
      <c r="I851" s="114" t="s">
        <v>8</v>
      </c>
      <c r="J851" s="114">
        <v>1</v>
      </c>
      <c r="K851" s="151"/>
    </row>
    <row r="852" spans="1:11">
      <c r="A852" s="114" t="s">
        <v>7956</v>
      </c>
      <c r="B852" s="150">
        <v>2</v>
      </c>
      <c r="C852" s="150">
        <v>2</v>
      </c>
      <c r="D852" s="150">
        <v>2.9260000213980701</v>
      </c>
      <c r="E852" s="151" t="s">
        <v>7957</v>
      </c>
      <c r="F852" s="114" t="str">
        <f t="shared" si="13"/>
        <v>P31976</v>
      </c>
      <c r="G852" s="151" t="s">
        <v>2281</v>
      </c>
      <c r="H852" s="114" t="s">
        <v>2269</v>
      </c>
      <c r="I852" s="114" t="s">
        <v>8</v>
      </c>
      <c r="J852" s="114">
        <v>1</v>
      </c>
      <c r="K852" s="151"/>
    </row>
    <row r="853" spans="1:11">
      <c r="A853" s="114" t="s">
        <v>7958</v>
      </c>
      <c r="B853" s="150">
        <v>2</v>
      </c>
      <c r="C853" s="150">
        <v>2</v>
      </c>
      <c r="D853" s="150">
        <v>2.80900001525879</v>
      </c>
      <c r="E853" s="151" t="s">
        <v>7959</v>
      </c>
      <c r="F853" s="114" t="str">
        <f t="shared" si="13"/>
        <v>F1MS29</v>
      </c>
      <c r="G853" s="151" t="s">
        <v>1519</v>
      </c>
      <c r="H853" s="114" t="s">
        <v>7960</v>
      </c>
      <c r="I853" s="114" t="s">
        <v>8</v>
      </c>
      <c r="J853" s="114">
        <v>1</v>
      </c>
      <c r="K853" s="151" t="s">
        <v>2417</v>
      </c>
    </row>
    <row r="854" spans="1:11">
      <c r="A854" s="114" t="s">
        <v>7961</v>
      </c>
      <c r="B854" s="150">
        <v>2</v>
      </c>
      <c r="C854" s="150">
        <v>2</v>
      </c>
      <c r="D854" s="150">
        <v>1.22999995946884</v>
      </c>
      <c r="E854" s="151" t="s">
        <v>7962</v>
      </c>
      <c r="F854" s="114" t="str">
        <f t="shared" si="13"/>
        <v>F1MNT4</v>
      </c>
      <c r="G854" s="151" t="s">
        <v>1519</v>
      </c>
      <c r="H854" s="114" t="s">
        <v>479</v>
      </c>
      <c r="I854" s="114" t="s">
        <v>8</v>
      </c>
      <c r="J854" s="114">
        <v>1</v>
      </c>
      <c r="K854" s="151" t="s">
        <v>1822</v>
      </c>
    </row>
    <row r="855" spans="1:11">
      <c r="A855" s="114" t="s">
        <v>7963</v>
      </c>
      <c r="B855" s="150">
        <v>2</v>
      </c>
      <c r="C855" s="150">
        <v>2</v>
      </c>
      <c r="D855" s="150">
        <v>2.01500002294779</v>
      </c>
      <c r="E855" s="151" t="s">
        <v>7964</v>
      </c>
      <c r="F855" s="114" t="str">
        <f t="shared" si="13"/>
        <v>Q95115</v>
      </c>
      <c r="G855" s="151" t="s">
        <v>2338</v>
      </c>
      <c r="H855" s="114" t="s">
        <v>7965</v>
      </c>
      <c r="I855" s="114" t="s">
        <v>8</v>
      </c>
      <c r="J855" s="114">
        <v>1</v>
      </c>
      <c r="K855" s="151"/>
    </row>
    <row r="856" spans="1:11">
      <c r="A856" s="114" t="s">
        <v>7966</v>
      </c>
      <c r="B856" s="150">
        <v>2</v>
      </c>
      <c r="C856" s="150">
        <v>2</v>
      </c>
      <c r="D856" s="150">
        <v>4.9690000712871596</v>
      </c>
      <c r="E856" s="151" t="s">
        <v>7967</v>
      </c>
      <c r="F856" s="114" t="str">
        <f t="shared" si="13"/>
        <v>Q3ZC50</v>
      </c>
      <c r="G856" s="151" t="s">
        <v>1846</v>
      </c>
      <c r="H856" s="114" t="s">
        <v>7968</v>
      </c>
      <c r="I856" s="114" t="s">
        <v>8</v>
      </c>
      <c r="J856" s="114">
        <v>1</v>
      </c>
      <c r="K856" s="151"/>
    </row>
    <row r="857" spans="1:11">
      <c r="A857" s="114" t="s">
        <v>7969</v>
      </c>
      <c r="B857" s="150">
        <v>2</v>
      </c>
      <c r="C857" s="150">
        <v>2</v>
      </c>
      <c r="D857" s="150">
        <v>2.1420000120997398</v>
      </c>
      <c r="E857" s="151" t="s">
        <v>7970</v>
      </c>
      <c r="F857" s="114" t="str">
        <f t="shared" si="13"/>
        <v>F1MFA3</v>
      </c>
      <c r="G857" s="151" t="s">
        <v>1519</v>
      </c>
      <c r="H857" s="114" t="s">
        <v>7971</v>
      </c>
      <c r="I857" s="114" t="s">
        <v>8</v>
      </c>
      <c r="J857" s="114">
        <v>1</v>
      </c>
      <c r="K857" s="151" t="s">
        <v>7972</v>
      </c>
    </row>
    <row r="858" spans="1:11">
      <c r="A858" s="114" t="s">
        <v>7973</v>
      </c>
      <c r="B858" s="150">
        <v>2</v>
      </c>
      <c r="C858" s="150">
        <v>2</v>
      </c>
      <c r="D858" s="150">
        <v>2.8710000216960898</v>
      </c>
      <c r="E858" s="151" t="s">
        <v>7974</v>
      </c>
      <c r="F858" s="114" t="str">
        <f t="shared" si="13"/>
        <v>E1BL12</v>
      </c>
      <c r="G858" s="151" t="s">
        <v>956</v>
      </c>
      <c r="H858" s="114" t="s">
        <v>7975</v>
      </c>
      <c r="I858" s="114" t="s">
        <v>8</v>
      </c>
      <c r="J858" s="114">
        <v>1</v>
      </c>
      <c r="K858" s="151" t="s">
        <v>2384</v>
      </c>
    </row>
    <row r="859" spans="1:11">
      <c r="A859" s="114" t="s">
        <v>7976</v>
      </c>
      <c r="B859" s="150">
        <v>2</v>
      </c>
      <c r="C859" s="150">
        <v>2</v>
      </c>
      <c r="D859" s="150">
        <v>5.1120001822710002</v>
      </c>
      <c r="E859" s="151" t="s">
        <v>7977</v>
      </c>
      <c r="F859" s="114" t="str">
        <f t="shared" si="13"/>
        <v>Q3SX43</v>
      </c>
      <c r="G859" s="151" t="s">
        <v>2328</v>
      </c>
      <c r="H859" s="114" t="s">
        <v>686</v>
      </c>
      <c r="I859" s="114" t="s">
        <v>8</v>
      </c>
      <c r="J859" s="114">
        <v>1</v>
      </c>
      <c r="K859" s="151"/>
    </row>
    <row r="860" spans="1:11">
      <c r="A860" s="114" t="s">
        <v>7978</v>
      </c>
      <c r="B860" s="150">
        <v>2</v>
      </c>
      <c r="C860" s="150">
        <v>2</v>
      </c>
      <c r="D860" s="150">
        <v>4.1340000927448299</v>
      </c>
      <c r="E860" s="151" t="s">
        <v>7979</v>
      </c>
      <c r="F860" s="114" t="str">
        <f t="shared" si="13"/>
        <v>Q3ZBU9</v>
      </c>
      <c r="G860" s="151" t="s">
        <v>2348</v>
      </c>
      <c r="H860" s="114" t="s">
        <v>694</v>
      </c>
      <c r="I860" s="114" t="s">
        <v>8</v>
      </c>
      <c r="J860" s="114">
        <v>1</v>
      </c>
      <c r="K860" s="151"/>
    </row>
    <row r="861" spans="1:11">
      <c r="A861" s="114" t="s">
        <v>7980</v>
      </c>
      <c r="B861" s="150">
        <v>2</v>
      </c>
      <c r="C861" s="150">
        <v>2</v>
      </c>
      <c r="D861" s="150">
        <v>3.63899990916252</v>
      </c>
      <c r="E861" s="151" t="s">
        <v>7981</v>
      </c>
      <c r="F861" s="114" t="str">
        <f t="shared" si="13"/>
        <v>A6QQT9</v>
      </c>
      <c r="G861" s="151" t="s">
        <v>1806</v>
      </c>
      <c r="H861" s="114" t="s">
        <v>473</v>
      </c>
      <c r="I861" s="114" t="s">
        <v>8</v>
      </c>
      <c r="J861" s="114">
        <v>1</v>
      </c>
      <c r="K861" s="151"/>
    </row>
    <row r="862" spans="1:11">
      <c r="A862" s="114" t="s">
        <v>7982</v>
      </c>
      <c r="B862" s="150">
        <v>2</v>
      </c>
      <c r="C862" s="150">
        <v>2</v>
      </c>
      <c r="D862" s="150">
        <v>2.84599997103214</v>
      </c>
      <c r="E862" s="151" t="s">
        <v>7983</v>
      </c>
      <c r="F862" s="114" t="str">
        <f t="shared" si="13"/>
        <v>A6QQK3</v>
      </c>
      <c r="G862" s="151" t="s">
        <v>7984</v>
      </c>
      <c r="H862" s="114" t="s">
        <v>7985</v>
      </c>
      <c r="I862" s="114" t="s">
        <v>8</v>
      </c>
      <c r="J862" s="114">
        <v>1</v>
      </c>
      <c r="K862" s="151"/>
    </row>
    <row r="863" spans="1:11">
      <c r="A863" s="114" t="s">
        <v>7986</v>
      </c>
      <c r="B863" s="150">
        <v>2</v>
      </c>
      <c r="C863" s="150">
        <v>2</v>
      </c>
      <c r="D863" s="150">
        <v>8.8610000908374804</v>
      </c>
      <c r="E863" s="151" t="s">
        <v>7987</v>
      </c>
      <c r="F863" s="114" t="str">
        <f t="shared" si="13"/>
        <v>A6QLZ6</v>
      </c>
      <c r="G863" s="151" t="s">
        <v>2453</v>
      </c>
      <c r="H863" s="114" t="s">
        <v>734</v>
      </c>
      <c r="I863" s="114" t="s">
        <v>8</v>
      </c>
      <c r="J863" s="114">
        <v>1</v>
      </c>
      <c r="K863" s="151"/>
    </row>
    <row r="864" spans="1:11">
      <c r="A864" s="114" t="s">
        <v>7988</v>
      </c>
      <c r="B864" s="150">
        <v>2</v>
      </c>
      <c r="C864" s="150">
        <v>2</v>
      </c>
      <c r="D864" s="150">
        <v>3.4540001302957499</v>
      </c>
      <c r="E864" s="151" t="s">
        <v>7989</v>
      </c>
      <c r="F864" s="114" t="str">
        <f t="shared" si="13"/>
        <v>Q6Q138</v>
      </c>
      <c r="G864" s="151" t="s">
        <v>7990</v>
      </c>
      <c r="H864" s="114" t="s">
        <v>2547</v>
      </c>
      <c r="I864" s="114" t="s">
        <v>8</v>
      </c>
      <c r="J864" s="114">
        <v>1</v>
      </c>
      <c r="K864" s="151"/>
    </row>
    <row r="865" spans="1:11">
      <c r="A865" s="114" t="s">
        <v>7991</v>
      </c>
      <c r="B865" s="150">
        <v>2</v>
      </c>
      <c r="C865" s="150">
        <v>2</v>
      </c>
      <c r="D865" s="150">
        <v>4.6319998800754503</v>
      </c>
      <c r="E865" s="151" t="s">
        <v>7992</v>
      </c>
      <c r="F865" s="114" t="str">
        <f t="shared" si="13"/>
        <v>Q8WMX8</v>
      </c>
      <c r="G865" s="151" t="s">
        <v>2454</v>
      </c>
      <c r="H865" s="114" t="s">
        <v>7993</v>
      </c>
      <c r="I865" s="114" t="s">
        <v>8</v>
      </c>
      <c r="J865" s="114">
        <v>1</v>
      </c>
      <c r="K865" s="151"/>
    </row>
    <row r="866" spans="1:11">
      <c r="A866" s="114" t="s">
        <v>7994</v>
      </c>
      <c r="B866" s="150">
        <v>2</v>
      </c>
      <c r="C866" s="150">
        <v>2</v>
      </c>
      <c r="D866" s="150">
        <v>7.2870001196861303</v>
      </c>
      <c r="E866" s="151" t="s">
        <v>7995</v>
      </c>
      <c r="F866" s="114" t="str">
        <f t="shared" si="13"/>
        <v>Q5E948</v>
      </c>
      <c r="G866" s="151" t="s">
        <v>2089</v>
      </c>
      <c r="H866" s="114" t="s">
        <v>7996</v>
      </c>
      <c r="I866" s="114" t="s">
        <v>8</v>
      </c>
      <c r="J866" s="114">
        <v>1</v>
      </c>
      <c r="K866" s="151"/>
    </row>
    <row r="867" spans="1:11">
      <c r="A867" s="114" t="s">
        <v>7997</v>
      </c>
      <c r="B867" s="150">
        <v>2</v>
      </c>
      <c r="C867" s="150">
        <v>2</v>
      </c>
      <c r="D867" s="150">
        <v>1.67699996381998</v>
      </c>
      <c r="E867" s="151" t="s">
        <v>7998</v>
      </c>
      <c r="F867" s="114" t="str">
        <f t="shared" si="13"/>
        <v>Q3ZC98</v>
      </c>
      <c r="G867" s="151" t="s">
        <v>2364</v>
      </c>
      <c r="H867" s="114" t="s">
        <v>702</v>
      </c>
      <c r="I867" s="114" t="s">
        <v>8</v>
      </c>
      <c r="J867" s="114">
        <v>1</v>
      </c>
      <c r="K867" s="151"/>
    </row>
    <row r="868" spans="1:11">
      <c r="A868" s="114" t="s">
        <v>7999</v>
      </c>
      <c r="B868" s="150">
        <v>2</v>
      </c>
      <c r="C868" s="150">
        <v>2</v>
      </c>
      <c r="D868" s="150">
        <v>4.1790001094341296</v>
      </c>
      <c r="E868" s="151" t="s">
        <v>8000</v>
      </c>
      <c r="F868" s="114" t="str">
        <f t="shared" si="13"/>
        <v>Q2KIA4</v>
      </c>
      <c r="G868" s="151" t="s">
        <v>8001</v>
      </c>
      <c r="H868" s="114" t="s">
        <v>2441</v>
      </c>
      <c r="I868" s="114" t="s">
        <v>8</v>
      </c>
      <c r="J868" s="114">
        <v>1</v>
      </c>
      <c r="K868" s="151"/>
    </row>
    <row r="869" spans="1:11">
      <c r="A869" s="114" t="s">
        <v>8002</v>
      </c>
      <c r="B869" s="150">
        <v>2</v>
      </c>
      <c r="C869" s="150">
        <v>2</v>
      </c>
      <c r="D869" s="150">
        <v>6.7689999938011196</v>
      </c>
      <c r="E869" s="151" t="s">
        <v>8003</v>
      </c>
      <c r="F869" s="114" t="str">
        <f t="shared" si="13"/>
        <v>Q29448</v>
      </c>
      <c r="G869" s="151" t="s">
        <v>2367</v>
      </c>
      <c r="H869" s="114" t="s">
        <v>704</v>
      </c>
      <c r="I869" s="114" t="s">
        <v>8</v>
      </c>
      <c r="J869" s="114">
        <v>1</v>
      </c>
      <c r="K869" s="151"/>
    </row>
    <row r="870" spans="1:11">
      <c r="A870" s="114" t="s">
        <v>8004</v>
      </c>
      <c r="B870" s="150">
        <v>2</v>
      </c>
      <c r="C870" s="150">
        <v>2</v>
      </c>
      <c r="D870" s="150">
        <v>4.6149998903274501</v>
      </c>
      <c r="E870" s="151" t="s">
        <v>8005</v>
      </c>
      <c r="F870" s="114" t="str">
        <f t="shared" si="13"/>
        <v>Q0P5I8</v>
      </c>
      <c r="G870" s="151" t="s">
        <v>2337</v>
      </c>
      <c r="H870" s="114" t="s">
        <v>8006</v>
      </c>
      <c r="I870" s="114" t="s">
        <v>8</v>
      </c>
      <c r="J870" s="114">
        <v>1</v>
      </c>
      <c r="K870" s="151"/>
    </row>
    <row r="871" spans="1:11">
      <c r="A871" s="114" t="s">
        <v>8007</v>
      </c>
      <c r="B871" s="150">
        <v>2</v>
      </c>
      <c r="C871" s="150">
        <v>2</v>
      </c>
      <c r="D871" s="150">
        <v>6.31600022315979</v>
      </c>
      <c r="E871" s="151" t="s">
        <v>8008</v>
      </c>
      <c r="F871" s="114" t="str">
        <f t="shared" si="13"/>
        <v>P00514</v>
      </c>
      <c r="G871" s="151" t="s">
        <v>2374</v>
      </c>
      <c r="H871" s="114" t="s">
        <v>8009</v>
      </c>
      <c r="I871" s="114" t="s">
        <v>8</v>
      </c>
      <c r="J871" s="114">
        <v>1</v>
      </c>
      <c r="K871" s="151"/>
    </row>
    <row r="872" spans="1:11">
      <c r="A872" s="114" t="s">
        <v>8010</v>
      </c>
      <c r="B872" s="150">
        <v>2</v>
      </c>
      <c r="C872" s="150">
        <v>2</v>
      </c>
      <c r="D872" s="150">
        <v>1.8689999356865901</v>
      </c>
      <c r="E872" s="151" t="s">
        <v>8011</v>
      </c>
      <c r="F872" s="114" t="str">
        <f t="shared" si="13"/>
        <v>A6QR55</v>
      </c>
      <c r="G872" s="151" t="s">
        <v>2376</v>
      </c>
      <c r="H872" s="114" t="s">
        <v>8012</v>
      </c>
      <c r="I872" s="114" t="s">
        <v>8</v>
      </c>
      <c r="J872" s="114">
        <v>1</v>
      </c>
      <c r="K872" s="151"/>
    </row>
    <row r="873" spans="1:11">
      <c r="A873" s="114" t="s">
        <v>8013</v>
      </c>
      <c r="B873" s="150">
        <v>2</v>
      </c>
      <c r="C873" s="150">
        <v>2</v>
      </c>
      <c r="D873" s="150">
        <v>8.7909996509552002</v>
      </c>
      <c r="E873" s="151" t="s">
        <v>8014</v>
      </c>
      <c r="F873" s="114" t="str">
        <f t="shared" si="13"/>
        <v>Q3ZBU5</v>
      </c>
      <c r="G873" s="151" t="s">
        <v>1967</v>
      </c>
      <c r="H873" s="114" t="s">
        <v>8015</v>
      </c>
      <c r="I873" s="114" t="s">
        <v>8</v>
      </c>
      <c r="J873" s="114">
        <v>1</v>
      </c>
      <c r="K873" s="151"/>
    </row>
    <row r="874" spans="1:11">
      <c r="A874" s="114" t="s">
        <v>8016</v>
      </c>
      <c r="B874" s="150">
        <v>2</v>
      </c>
      <c r="C874" s="150">
        <v>2</v>
      </c>
      <c r="D874" s="150">
        <v>5.1640000194311098</v>
      </c>
      <c r="E874" s="151" t="s">
        <v>8017</v>
      </c>
      <c r="F874" s="114" t="str">
        <f t="shared" si="13"/>
        <v>Q3T103</v>
      </c>
      <c r="G874" s="151" t="s">
        <v>1943</v>
      </c>
      <c r="H874" s="114" t="s">
        <v>541</v>
      </c>
      <c r="I874" s="114" t="s">
        <v>8</v>
      </c>
      <c r="J874" s="114">
        <v>1</v>
      </c>
      <c r="K874" s="151"/>
    </row>
    <row r="875" spans="1:11">
      <c r="A875" s="114" t="s">
        <v>8018</v>
      </c>
      <c r="B875" s="150">
        <v>2</v>
      </c>
      <c r="C875" s="150">
        <v>2</v>
      </c>
      <c r="D875" s="150">
        <v>8.1629998981952703</v>
      </c>
      <c r="E875" s="151" t="s">
        <v>8019</v>
      </c>
      <c r="F875" s="114" t="str">
        <f t="shared" si="13"/>
        <v>Q3T0S7</v>
      </c>
      <c r="G875" s="151" t="s">
        <v>1684</v>
      </c>
      <c r="H875" s="114" t="s">
        <v>8020</v>
      </c>
      <c r="I875" s="114" t="s">
        <v>8</v>
      </c>
      <c r="J875" s="114">
        <v>1</v>
      </c>
      <c r="K875" s="151"/>
    </row>
    <row r="876" spans="1:11">
      <c r="A876" s="114" t="s">
        <v>8021</v>
      </c>
      <c r="B876" s="150">
        <v>2</v>
      </c>
      <c r="C876" s="150">
        <v>2</v>
      </c>
      <c r="D876" s="150">
        <v>4.5609999448060998</v>
      </c>
      <c r="E876" s="151" t="s">
        <v>8022</v>
      </c>
      <c r="F876" s="114" t="str">
        <f t="shared" si="13"/>
        <v>A6H7F6</v>
      </c>
      <c r="G876" s="151" t="s">
        <v>2323</v>
      </c>
      <c r="H876" s="114" t="s">
        <v>8023</v>
      </c>
      <c r="I876" s="114" t="s">
        <v>8</v>
      </c>
      <c r="J876" s="114">
        <v>1</v>
      </c>
      <c r="K876" s="151"/>
    </row>
    <row r="877" spans="1:11">
      <c r="A877" s="114" t="s">
        <v>8024</v>
      </c>
      <c r="B877" s="150">
        <v>2</v>
      </c>
      <c r="C877" s="150">
        <v>2</v>
      </c>
      <c r="D877" s="150">
        <v>5.8359999209642401</v>
      </c>
      <c r="E877" s="151" t="s">
        <v>8025</v>
      </c>
      <c r="F877" s="114" t="str">
        <f t="shared" si="13"/>
        <v>Q0IIJ1</v>
      </c>
      <c r="G877" s="151" t="s">
        <v>8026</v>
      </c>
      <c r="H877" s="114" t="s">
        <v>8027</v>
      </c>
      <c r="I877" s="114" t="s">
        <v>8</v>
      </c>
      <c r="J877" s="114">
        <v>1</v>
      </c>
      <c r="K877" s="151"/>
    </row>
    <row r="878" spans="1:11">
      <c r="A878" s="114" t="s">
        <v>8028</v>
      </c>
      <c r="B878" s="150">
        <v>2</v>
      </c>
      <c r="C878" s="150">
        <v>2</v>
      </c>
      <c r="D878" s="150">
        <v>3.5950001329183601</v>
      </c>
      <c r="E878" s="151" t="s">
        <v>8029</v>
      </c>
      <c r="F878" s="114" t="str">
        <f t="shared" si="13"/>
        <v>Q28165</v>
      </c>
      <c r="G878" s="151" t="s">
        <v>1864</v>
      </c>
      <c r="H878" s="114" t="s">
        <v>8030</v>
      </c>
      <c r="I878" s="114" t="s">
        <v>8</v>
      </c>
      <c r="J878" s="114">
        <v>1</v>
      </c>
      <c r="K878" s="151"/>
    </row>
    <row r="879" spans="1:11">
      <c r="A879" s="114" t="s">
        <v>8031</v>
      </c>
      <c r="B879" s="150">
        <v>2</v>
      </c>
      <c r="C879" s="150">
        <v>2</v>
      </c>
      <c r="D879" s="150">
        <v>6.9909997284412402</v>
      </c>
      <c r="E879" s="151" t="s">
        <v>8032</v>
      </c>
      <c r="F879" s="114" t="str">
        <f t="shared" si="13"/>
        <v>Q3SZJ4</v>
      </c>
      <c r="G879" s="151" t="s">
        <v>2416</v>
      </c>
      <c r="H879" s="114" t="s">
        <v>721</v>
      </c>
      <c r="I879" s="114" t="s">
        <v>8</v>
      </c>
      <c r="J879" s="114">
        <v>1</v>
      </c>
      <c r="K879" s="151"/>
    </row>
    <row r="880" spans="1:11">
      <c r="A880" s="114" t="s">
        <v>8033</v>
      </c>
      <c r="B880" s="150">
        <v>2</v>
      </c>
      <c r="C880" s="150">
        <v>2</v>
      </c>
      <c r="D880" s="150">
        <v>3.1060000881552701</v>
      </c>
      <c r="E880" s="151" t="s">
        <v>8034</v>
      </c>
      <c r="F880" s="114" t="str">
        <f t="shared" si="13"/>
        <v>O46563</v>
      </c>
      <c r="G880" s="151" t="s">
        <v>2313</v>
      </c>
      <c r="H880" s="114" t="s">
        <v>8035</v>
      </c>
      <c r="I880" s="114" t="s">
        <v>8</v>
      </c>
      <c r="J880" s="114">
        <v>1</v>
      </c>
      <c r="K880" s="151"/>
    </row>
    <row r="881" spans="1:11">
      <c r="A881" s="114" t="s">
        <v>8036</v>
      </c>
      <c r="B881" s="150">
        <v>2</v>
      </c>
      <c r="C881" s="150">
        <v>2</v>
      </c>
      <c r="D881" s="150">
        <v>3.5369999706745099</v>
      </c>
      <c r="E881" s="151" t="s">
        <v>8037</v>
      </c>
      <c r="F881" s="114" t="str">
        <f t="shared" si="13"/>
        <v>P79110</v>
      </c>
      <c r="G881" s="151" t="s">
        <v>4134</v>
      </c>
      <c r="H881" s="114" t="s">
        <v>8038</v>
      </c>
      <c r="I881" s="114" t="s">
        <v>8</v>
      </c>
      <c r="J881" s="114">
        <v>1</v>
      </c>
      <c r="K881" s="151"/>
    </row>
    <row r="882" spans="1:11">
      <c r="A882" s="114" t="s">
        <v>8039</v>
      </c>
      <c r="B882" s="150">
        <v>2</v>
      </c>
      <c r="C882" s="150">
        <v>2</v>
      </c>
      <c r="D882" s="150">
        <v>3.7129998207092298</v>
      </c>
      <c r="E882" s="151" t="s">
        <v>8040</v>
      </c>
      <c r="F882" s="114" t="str">
        <f t="shared" si="13"/>
        <v>A1L598</v>
      </c>
      <c r="G882" s="151" t="s">
        <v>8041</v>
      </c>
      <c r="H882" s="114" t="s">
        <v>8042</v>
      </c>
      <c r="I882" s="114" t="s">
        <v>8</v>
      </c>
      <c r="J882" s="114">
        <v>1</v>
      </c>
      <c r="K882" s="151"/>
    </row>
    <row r="883" spans="1:11">
      <c r="A883" s="114" t="s">
        <v>8043</v>
      </c>
      <c r="B883" s="150">
        <v>2</v>
      </c>
      <c r="C883" s="150">
        <v>2</v>
      </c>
      <c r="D883" s="150">
        <v>11.1800000071526</v>
      </c>
      <c r="E883" s="151" t="s">
        <v>8044</v>
      </c>
      <c r="F883" s="114" t="str">
        <f t="shared" si="13"/>
        <v>Q3T0Q4</v>
      </c>
      <c r="G883" s="151" t="s">
        <v>1637</v>
      </c>
      <c r="H883" s="114" t="s">
        <v>8045</v>
      </c>
      <c r="I883" s="114" t="s">
        <v>8</v>
      </c>
      <c r="J883" s="114">
        <v>1</v>
      </c>
      <c r="K883" s="151"/>
    </row>
    <row r="884" spans="1:11">
      <c r="A884" s="114" t="s">
        <v>8046</v>
      </c>
      <c r="B884" s="150">
        <v>2</v>
      </c>
      <c r="C884" s="150">
        <v>2</v>
      </c>
      <c r="D884" s="150">
        <v>2.8519999235868498</v>
      </c>
      <c r="E884" s="151" t="s">
        <v>8047</v>
      </c>
      <c r="F884" s="114" t="str">
        <f t="shared" si="13"/>
        <v>Q0P5C0</v>
      </c>
      <c r="G884" s="151" t="s">
        <v>1735</v>
      </c>
      <c r="H884" s="114" t="s">
        <v>8048</v>
      </c>
      <c r="I884" s="114" t="s">
        <v>8</v>
      </c>
      <c r="J884" s="114">
        <v>1</v>
      </c>
      <c r="K884" s="151"/>
    </row>
    <row r="885" spans="1:11">
      <c r="A885" s="114" t="s">
        <v>8049</v>
      </c>
      <c r="B885" s="150">
        <v>2</v>
      </c>
      <c r="C885" s="150">
        <v>2</v>
      </c>
      <c r="D885" s="150">
        <v>7.1110002696514103</v>
      </c>
      <c r="E885" s="151" t="s">
        <v>8050</v>
      </c>
      <c r="F885" s="114" t="str">
        <f t="shared" si="13"/>
        <v>Q0V8P6</v>
      </c>
      <c r="G885" s="151" t="s">
        <v>8051</v>
      </c>
      <c r="H885" s="114" t="s">
        <v>8052</v>
      </c>
      <c r="I885" s="114" t="s">
        <v>8</v>
      </c>
      <c r="J885" s="114">
        <v>1</v>
      </c>
      <c r="K885" s="151"/>
    </row>
    <row r="886" spans="1:11">
      <c r="A886" s="114" t="s">
        <v>8053</v>
      </c>
      <c r="B886" s="150">
        <v>2</v>
      </c>
      <c r="C886" s="150">
        <v>2</v>
      </c>
      <c r="D886" s="150">
        <v>19.4399997591972</v>
      </c>
      <c r="E886" s="151" t="s">
        <v>8054</v>
      </c>
      <c r="F886" s="114" t="str">
        <f t="shared" si="13"/>
        <v>A0JN37</v>
      </c>
      <c r="G886" s="151" t="s">
        <v>1885</v>
      </c>
      <c r="H886" s="114" t="s">
        <v>8055</v>
      </c>
      <c r="I886" s="114" t="s">
        <v>8</v>
      </c>
      <c r="J886" s="114">
        <v>1</v>
      </c>
      <c r="K886" s="151"/>
    </row>
    <row r="887" spans="1:11">
      <c r="A887" s="114" t="s">
        <v>8056</v>
      </c>
      <c r="B887" s="150">
        <v>2</v>
      </c>
      <c r="C887" s="150">
        <v>2</v>
      </c>
      <c r="D887" s="150">
        <v>9.7960002720356005</v>
      </c>
      <c r="E887" s="151" t="s">
        <v>8057</v>
      </c>
      <c r="F887" s="114" t="str">
        <f t="shared" si="13"/>
        <v>Q9TU47</v>
      </c>
      <c r="G887" s="151" t="s">
        <v>2344</v>
      </c>
      <c r="H887" s="114" t="s">
        <v>8058</v>
      </c>
      <c r="I887" s="114" t="s">
        <v>8</v>
      </c>
      <c r="J887" s="114">
        <v>1</v>
      </c>
      <c r="K887" s="151"/>
    </row>
    <row r="888" spans="1:11">
      <c r="A888" s="114" t="s">
        <v>8059</v>
      </c>
      <c r="B888" s="150">
        <v>2</v>
      </c>
      <c r="C888" s="150">
        <v>2</v>
      </c>
      <c r="D888" s="150">
        <v>6.9770000874996203</v>
      </c>
      <c r="E888" s="151" t="s">
        <v>8060</v>
      </c>
      <c r="F888" s="114" t="str">
        <f t="shared" si="13"/>
        <v>E1BP32</v>
      </c>
      <c r="G888" s="151" t="s">
        <v>956</v>
      </c>
      <c r="H888" s="114" t="s">
        <v>8061</v>
      </c>
      <c r="I888" s="114" t="s">
        <v>8</v>
      </c>
      <c r="J888" s="114">
        <v>1</v>
      </c>
      <c r="K888" s="151" t="s">
        <v>2350</v>
      </c>
    </row>
    <row r="889" spans="1:11">
      <c r="A889" s="114" t="s">
        <v>8062</v>
      </c>
      <c r="B889" s="150">
        <v>2</v>
      </c>
      <c r="C889" s="150">
        <v>2</v>
      </c>
      <c r="D889" s="150">
        <v>4.0649998933076903</v>
      </c>
      <c r="E889" s="151" t="s">
        <v>8063</v>
      </c>
      <c r="F889" s="114" t="str">
        <f t="shared" si="13"/>
        <v>E1BLZ8</v>
      </c>
      <c r="G889" s="151" t="s">
        <v>956</v>
      </c>
      <c r="H889" s="114" t="s">
        <v>386</v>
      </c>
      <c r="I889" s="114" t="s">
        <v>8</v>
      </c>
      <c r="J889" s="114">
        <v>1</v>
      </c>
      <c r="K889" s="151" t="s">
        <v>8064</v>
      </c>
    </row>
    <row r="890" spans="1:11">
      <c r="A890" s="114" t="s">
        <v>8065</v>
      </c>
      <c r="B890" s="150">
        <v>2</v>
      </c>
      <c r="C890" s="150">
        <v>2</v>
      </c>
      <c r="D890" s="150">
        <v>2.6429999619722402</v>
      </c>
      <c r="E890" s="151" t="s">
        <v>8066</v>
      </c>
      <c r="F890" s="114" t="str">
        <f t="shared" si="13"/>
        <v>E1B844</v>
      </c>
      <c r="G890" s="151" t="s">
        <v>956</v>
      </c>
      <c r="H890" s="114" t="s">
        <v>8067</v>
      </c>
      <c r="I890" s="114" t="s">
        <v>8</v>
      </c>
      <c r="J890" s="114">
        <v>1</v>
      </c>
      <c r="K890" s="151" t="s">
        <v>2330</v>
      </c>
    </row>
    <row r="891" spans="1:11">
      <c r="A891" s="114" t="s">
        <v>8068</v>
      </c>
      <c r="B891" s="150">
        <v>2</v>
      </c>
      <c r="C891" s="150">
        <v>2</v>
      </c>
      <c r="D891" s="150">
        <v>12.219999730587</v>
      </c>
      <c r="E891" s="151" t="s">
        <v>8069</v>
      </c>
      <c r="F891" s="114" t="str">
        <f t="shared" si="13"/>
        <v>Q95LA0</v>
      </c>
      <c r="G891" s="151" t="s">
        <v>1389</v>
      </c>
      <c r="H891" s="114" t="s">
        <v>275</v>
      </c>
      <c r="I891" s="114" t="s">
        <v>8</v>
      </c>
      <c r="J891" s="114">
        <v>1</v>
      </c>
      <c r="K891" s="151"/>
    </row>
    <row r="892" spans="1:11">
      <c r="A892" s="114" t="s">
        <v>8070</v>
      </c>
      <c r="B892" s="150">
        <v>2</v>
      </c>
      <c r="C892" s="150">
        <v>2</v>
      </c>
      <c r="D892" s="150">
        <v>10.5599999427795</v>
      </c>
      <c r="E892" s="151" t="s">
        <v>8071</v>
      </c>
      <c r="F892" s="114" t="str">
        <f t="shared" si="13"/>
        <v>Q5E9M8</v>
      </c>
      <c r="G892" s="151" t="s">
        <v>8072</v>
      </c>
      <c r="H892" s="114" t="s">
        <v>701</v>
      </c>
      <c r="I892" s="114" t="s">
        <v>8</v>
      </c>
      <c r="J892" s="114">
        <v>2</v>
      </c>
      <c r="K892" s="151"/>
    </row>
    <row r="893" spans="1:11">
      <c r="A893" s="114" t="s">
        <v>8073</v>
      </c>
      <c r="B893" s="150">
        <v>2</v>
      </c>
      <c r="C893" s="150">
        <v>2</v>
      </c>
      <c r="D893" s="150">
        <v>3.2850001007318501</v>
      </c>
      <c r="E893" s="151" t="s">
        <v>8074</v>
      </c>
      <c r="F893" s="114" t="str">
        <f t="shared" si="13"/>
        <v>Q5E9L6</v>
      </c>
      <c r="G893" s="151" t="s">
        <v>8075</v>
      </c>
      <c r="H893" s="114" t="s">
        <v>8076</v>
      </c>
      <c r="I893" s="114" t="s">
        <v>8</v>
      </c>
      <c r="J893" s="114">
        <v>1</v>
      </c>
      <c r="K893" s="151"/>
    </row>
    <row r="894" spans="1:11">
      <c r="A894" s="114" t="s">
        <v>8077</v>
      </c>
      <c r="B894" s="150">
        <v>2</v>
      </c>
      <c r="C894" s="150">
        <v>2</v>
      </c>
      <c r="D894" s="150">
        <v>3.00299990922213</v>
      </c>
      <c r="E894" s="151" t="s">
        <v>8078</v>
      </c>
      <c r="F894" s="114" t="str">
        <f t="shared" si="13"/>
        <v>Q5E9D0</v>
      </c>
      <c r="G894" s="151" t="s">
        <v>2113</v>
      </c>
      <c r="H894" s="114" t="s">
        <v>8079</v>
      </c>
      <c r="I894" s="114" t="s">
        <v>8</v>
      </c>
      <c r="J894" s="114">
        <v>1</v>
      </c>
      <c r="K894" s="151"/>
    </row>
    <row r="895" spans="1:11">
      <c r="A895" s="114" t="s">
        <v>8080</v>
      </c>
      <c r="B895" s="150">
        <v>2</v>
      </c>
      <c r="C895" s="150">
        <v>2</v>
      </c>
      <c r="D895" s="150">
        <v>16.809999942779498</v>
      </c>
      <c r="E895" s="151" t="s">
        <v>8081</v>
      </c>
      <c r="F895" s="114" t="str">
        <f t="shared" si="13"/>
        <v>Q3ZC10</v>
      </c>
      <c r="G895" s="151" t="s">
        <v>1891</v>
      </c>
      <c r="H895" s="114" t="s">
        <v>8082</v>
      </c>
      <c r="I895" s="114" t="s">
        <v>8</v>
      </c>
      <c r="J895" s="114">
        <v>1</v>
      </c>
      <c r="K895" s="151"/>
    </row>
    <row r="896" spans="1:11">
      <c r="A896" s="114" t="s">
        <v>8083</v>
      </c>
      <c r="B896" s="150">
        <v>2</v>
      </c>
      <c r="C896" s="150">
        <v>2</v>
      </c>
      <c r="D896" s="150">
        <v>12.2599996626377</v>
      </c>
      <c r="E896" s="151" t="s">
        <v>8084</v>
      </c>
      <c r="F896" s="114" t="str">
        <f t="shared" si="13"/>
        <v>Q3ZBU2</v>
      </c>
      <c r="G896" s="151" t="s">
        <v>1892</v>
      </c>
      <c r="H896" s="114" t="s">
        <v>515</v>
      </c>
      <c r="I896" s="114" t="s">
        <v>8</v>
      </c>
      <c r="J896" s="114">
        <v>1</v>
      </c>
      <c r="K896" s="151"/>
    </row>
    <row r="897" spans="1:11">
      <c r="A897" s="114" t="s">
        <v>8085</v>
      </c>
      <c r="B897" s="150">
        <v>2</v>
      </c>
      <c r="C897" s="150">
        <v>2</v>
      </c>
      <c r="D897" s="150">
        <v>5.1190000027418101</v>
      </c>
      <c r="E897" s="151" t="s">
        <v>8086</v>
      </c>
      <c r="F897" s="114" t="str">
        <f t="shared" si="13"/>
        <v>Q3T196</v>
      </c>
      <c r="G897" s="151" t="s">
        <v>2365</v>
      </c>
      <c r="H897" s="114" t="s">
        <v>703</v>
      </c>
      <c r="I897" s="114" t="s">
        <v>8</v>
      </c>
      <c r="J897" s="114">
        <v>1</v>
      </c>
      <c r="K897" s="151"/>
    </row>
    <row r="898" spans="1:11">
      <c r="A898" s="114" t="s">
        <v>8087</v>
      </c>
      <c r="B898" s="150">
        <v>2</v>
      </c>
      <c r="C898" s="150">
        <v>2</v>
      </c>
      <c r="D898" s="150">
        <v>2.9750000685453402</v>
      </c>
      <c r="E898" s="151" t="s">
        <v>8088</v>
      </c>
      <c r="F898" s="114" t="str">
        <f t="shared" ref="F898:F961" si="14">MID(E898,4,6)</f>
        <v>Q3SWX2</v>
      </c>
      <c r="G898" s="151" t="s">
        <v>1854</v>
      </c>
      <c r="H898" s="114" t="s">
        <v>492</v>
      </c>
      <c r="I898" s="114" t="s">
        <v>8</v>
      </c>
      <c r="J898" s="114">
        <v>1</v>
      </c>
      <c r="K898" s="151"/>
    </row>
    <row r="899" spans="1:11">
      <c r="A899" s="114" t="s">
        <v>8089</v>
      </c>
      <c r="B899" s="150">
        <v>2</v>
      </c>
      <c r="C899" s="150">
        <v>2</v>
      </c>
      <c r="D899" s="150">
        <v>9.375</v>
      </c>
      <c r="E899" s="151" t="s">
        <v>8090</v>
      </c>
      <c r="F899" s="114" t="str">
        <f t="shared" si="14"/>
        <v>Q3B8S0</v>
      </c>
      <c r="G899" s="151" t="s">
        <v>2463</v>
      </c>
      <c r="H899" s="114" t="s">
        <v>8091</v>
      </c>
      <c r="I899" s="114" t="s">
        <v>8</v>
      </c>
      <c r="J899" s="114">
        <v>1</v>
      </c>
      <c r="K899" s="151"/>
    </row>
    <row r="900" spans="1:11">
      <c r="A900" s="114" t="s">
        <v>8092</v>
      </c>
      <c r="B900" s="150">
        <v>2</v>
      </c>
      <c r="C900" s="150">
        <v>2</v>
      </c>
      <c r="D900" s="150">
        <v>3.3429998904466598</v>
      </c>
      <c r="E900" s="151" t="s">
        <v>8093</v>
      </c>
      <c r="F900" s="114" t="str">
        <f t="shared" si="14"/>
        <v>Q32L92</v>
      </c>
      <c r="G900" s="151" t="s">
        <v>1867</v>
      </c>
      <c r="H900" s="114" t="s">
        <v>8094</v>
      </c>
      <c r="I900" s="114" t="s">
        <v>8</v>
      </c>
      <c r="J900" s="114">
        <v>1</v>
      </c>
      <c r="K900" s="151"/>
    </row>
    <row r="901" spans="1:11">
      <c r="A901" s="114" t="s">
        <v>8095</v>
      </c>
      <c r="B901" s="150">
        <v>2</v>
      </c>
      <c r="C901" s="150">
        <v>2</v>
      </c>
      <c r="D901" s="150">
        <v>8.8399998843669891</v>
      </c>
      <c r="E901" s="151" t="s">
        <v>8096</v>
      </c>
      <c r="F901" s="114" t="str">
        <f t="shared" si="14"/>
        <v>Q2YDM1</v>
      </c>
      <c r="G901" s="151" t="s">
        <v>8097</v>
      </c>
      <c r="H901" s="114" t="s">
        <v>8098</v>
      </c>
      <c r="I901" s="114" t="s">
        <v>8</v>
      </c>
      <c r="J901" s="114">
        <v>1</v>
      </c>
      <c r="K901" s="151"/>
    </row>
    <row r="902" spans="1:11">
      <c r="A902" s="114" t="s">
        <v>8099</v>
      </c>
      <c r="B902" s="150">
        <v>2</v>
      </c>
      <c r="C902" s="150">
        <v>2</v>
      </c>
      <c r="D902" s="150">
        <v>6.8060003221035004</v>
      </c>
      <c r="E902" s="151" t="s">
        <v>8100</v>
      </c>
      <c r="F902" s="114" t="str">
        <f t="shared" si="14"/>
        <v>Q17QE5</v>
      </c>
      <c r="G902" s="151" t="s">
        <v>2473</v>
      </c>
      <c r="H902" s="114" t="s">
        <v>8101</v>
      </c>
      <c r="I902" s="114" t="s">
        <v>8</v>
      </c>
      <c r="J902" s="114">
        <v>1</v>
      </c>
      <c r="K902" s="151"/>
    </row>
    <row r="903" spans="1:11">
      <c r="A903" s="114" t="s">
        <v>8102</v>
      </c>
      <c r="B903" s="150">
        <v>2</v>
      </c>
      <c r="C903" s="150">
        <v>2</v>
      </c>
      <c r="D903" s="150">
        <v>4.2700000107288396</v>
      </c>
      <c r="E903" s="151" t="s">
        <v>8103</v>
      </c>
      <c r="F903" s="114" t="str">
        <f t="shared" si="14"/>
        <v>P50397</v>
      </c>
      <c r="G903" s="151" t="s">
        <v>2484</v>
      </c>
      <c r="H903" s="114" t="s">
        <v>2485</v>
      </c>
      <c r="I903" s="114" t="s">
        <v>8</v>
      </c>
      <c r="J903" s="114">
        <v>1</v>
      </c>
      <c r="K903" s="151"/>
    </row>
    <row r="904" spans="1:11">
      <c r="A904" s="114" t="s">
        <v>8104</v>
      </c>
      <c r="B904" s="150">
        <v>2</v>
      </c>
      <c r="C904" s="150">
        <v>2</v>
      </c>
      <c r="D904" s="150">
        <v>6.3060000538825998</v>
      </c>
      <c r="E904" s="151" t="s">
        <v>8105</v>
      </c>
      <c r="F904" s="114" t="str">
        <f t="shared" si="14"/>
        <v>P41976</v>
      </c>
      <c r="G904" s="151" t="s">
        <v>2446</v>
      </c>
      <c r="H904" s="114" t="s">
        <v>8106</v>
      </c>
      <c r="I904" s="114" t="s">
        <v>8</v>
      </c>
      <c r="J904" s="114">
        <v>1</v>
      </c>
      <c r="K904" s="151"/>
    </row>
    <row r="905" spans="1:11">
      <c r="A905" s="114" t="s">
        <v>8107</v>
      </c>
      <c r="B905" s="150">
        <v>2</v>
      </c>
      <c r="C905" s="150">
        <v>2</v>
      </c>
      <c r="D905" s="150">
        <v>5.5360000580549196</v>
      </c>
      <c r="E905" s="151" t="s">
        <v>8108</v>
      </c>
      <c r="F905" s="114" t="str">
        <f t="shared" si="14"/>
        <v>P37980</v>
      </c>
      <c r="G905" s="151" t="s">
        <v>2370</v>
      </c>
      <c r="H905" s="114" t="s">
        <v>8109</v>
      </c>
      <c r="I905" s="114" t="s">
        <v>8</v>
      </c>
      <c r="J905" s="114">
        <v>1</v>
      </c>
      <c r="K905" s="151"/>
    </row>
    <row r="906" spans="1:11">
      <c r="A906" s="114" t="s">
        <v>8110</v>
      </c>
      <c r="B906" s="150">
        <v>2</v>
      </c>
      <c r="C906" s="150">
        <v>2</v>
      </c>
      <c r="D906" s="150">
        <v>6.1110001057386398</v>
      </c>
      <c r="E906" s="151" t="s">
        <v>8111</v>
      </c>
      <c r="F906" s="114" t="str">
        <f t="shared" si="14"/>
        <v>P07994</v>
      </c>
      <c r="G906" s="151" t="s">
        <v>2319</v>
      </c>
      <c r="H906" s="114" t="s">
        <v>8112</v>
      </c>
      <c r="I906" s="114" t="s">
        <v>8</v>
      </c>
      <c r="J906" s="114">
        <v>1</v>
      </c>
      <c r="K906" s="151"/>
    </row>
    <row r="907" spans="1:11">
      <c r="A907" s="114" t="s">
        <v>8113</v>
      </c>
      <c r="B907" s="150">
        <v>2</v>
      </c>
      <c r="C907" s="150">
        <v>2</v>
      </c>
      <c r="D907" s="150">
        <v>3.7500001490116102</v>
      </c>
      <c r="E907" s="151" t="s">
        <v>8114</v>
      </c>
      <c r="F907" s="114" t="str">
        <f t="shared" si="14"/>
        <v>P06623</v>
      </c>
      <c r="G907" s="151" t="s">
        <v>2104</v>
      </c>
      <c r="H907" s="114" t="s">
        <v>8115</v>
      </c>
      <c r="I907" s="114" t="s">
        <v>8</v>
      </c>
      <c r="J907" s="114">
        <v>1</v>
      </c>
      <c r="K907" s="151"/>
    </row>
    <row r="908" spans="1:11">
      <c r="A908" s="114" t="s">
        <v>8116</v>
      </c>
      <c r="B908" s="150">
        <v>2</v>
      </c>
      <c r="C908" s="150">
        <v>2</v>
      </c>
      <c r="D908" s="150">
        <v>11.710000038146999</v>
      </c>
      <c r="E908" s="151" t="s">
        <v>8117</v>
      </c>
      <c r="F908" s="114" t="str">
        <f t="shared" si="14"/>
        <v>P00129</v>
      </c>
      <c r="G908" s="151" t="s">
        <v>2490</v>
      </c>
      <c r="H908" s="114" t="s">
        <v>751</v>
      </c>
      <c r="I908" s="114" t="s">
        <v>8</v>
      </c>
      <c r="J908" s="114">
        <v>1</v>
      </c>
      <c r="K908" s="151"/>
    </row>
    <row r="909" spans="1:11">
      <c r="A909" s="114" t="s">
        <v>8118</v>
      </c>
      <c r="B909" s="150">
        <v>2</v>
      </c>
      <c r="C909" s="150">
        <v>2</v>
      </c>
      <c r="D909" s="150">
        <v>3.1970001757144901</v>
      </c>
      <c r="E909" s="151" t="s">
        <v>8119</v>
      </c>
      <c r="F909" s="114" t="str">
        <f t="shared" si="14"/>
        <v>A7YWE4</v>
      </c>
      <c r="G909" s="151" t="s">
        <v>1993</v>
      </c>
      <c r="H909" s="114" t="s">
        <v>8120</v>
      </c>
      <c r="I909" s="114" t="s">
        <v>8</v>
      </c>
      <c r="J909" s="114">
        <v>1</v>
      </c>
      <c r="K909" s="151"/>
    </row>
    <row r="910" spans="1:11">
      <c r="A910" s="114" t="s">
        <v>8121</v>
      </c>
      <c r="B910" s="150">
        <v>2</v>
      </c>
      <c r="C910" s="150">
        <v>2</v>
      </c>
      <c r="D910" s="150">
        <v>2.2760000079870202</v>
      </c>
      <c r="E910" s="151" t="s">
        <v>8122</v>
      </c>
      <c r="F910" s="114" t="str">
        <f t="shared" si="14"/>
        <v>A1L504</v>
      </c>
      <c r="G910" s="151" t="s">
        <v>8123</v>
      </c>
      <c r="H910" s="114" t="s">
        <v>8124</v>
      </c>
      <c r="I910" s="114" t="s">
        <v>8</v>
      </c>
      <c r="J910" s="114">
        <v>1</v>
      </c>
      <c r="K910" s="151"/>
    </row>
    <row r="911" spans="1:11">
      <c r="A911" s="114" t="s">
        <v>8125</v>
      </c>
      <c r="B911" s="150">
        <v>2</v>
      </c>
      <c r="C911" s="150">
        <v>2</v>
      </c>
      <c r="D911" s="150">
        <v>4.2369998991489402</v>
      </c>
      <c r="E911" s="151" t="s">
        <v>8126</v>
      </c>
      <c r="F911" s="114" t="str">
        <f t="shared" si="14"/>
        <v>Q3T119</v>
      </c>
      <c r="G911" s="151" t="s">
        <v>2381</v>
      </c>
      <c r="H911" s="114" t="s">
        <v>710</v>
      </c>
      <c r="I911" s="114" t="s">
        <v>8</v>
      </c>
      <c r="J911" s="114">
        <v>1</v>
      </c>
      <c r="K911" s="151"/>
    </row>
    <row r="912" spans="1:11">
      <c r="A912" s="114" t="s">
        <v>8127</v>
      </c>
      <c r="B912" s="150">
        <v>2</v>
      </c>
      <c r="C912" s="150">
        <v>2</v>
      </c>
      <c r="D912" s="150">
        <v>6.8180002272129103</v>
      </c>
      <c r="E912" s="151" t="s">
        <v>8128</v>
      </c>
      <c r="F912" s="114" t="str">
        <f t="shared" si="14"/>
        <v>P16368</v>
      </c>
      <c r="G912" s="151" t="s">
        <v>2389</v>
      </c>
      <c r="H912" s="114" t="s">
        <v>712</v>
      </c>
      <c r="I912" s="114" t="s">
        <v>8</v>
      </c>
      <c r="J912" s="114">
        <v>1</v>
      </c>
      <c r="K912" s="151"/>
    </row>
    <row r="913" spans="1:11">
      <c r="A913" s="114" t="s">
        <v>8129</v>
      </c>
      <c r="B913" s="150">
        <v>2</v>
      </c>
      <c r="C913" s="150">
        <v>2</v>
      </c>
      <c r="D913" s="150">
        <v>8.4749996662139893</v>
      </c>
      <c r="E913" s="151" t="s">
        <v>8130</v>
      </c>
      <c r="F913" s="114" t="str">
        <f t="shared" si="14"/>
        <v>P01888</v>
      </c>
      <c r="G913" s="151" t="s">
        <v>2194</v>
      </c>
      <c r="H913" s="114" t="s">
        <v>8131</v>
      </c>
      <c r="I913" s="114" t="s">
        <v>8</v>
      </c>
      <c r="J913" s="114">
        <v>1</v>
      </c>
      <c r="K913" s="151"/>
    </row>
    <row r="914" spans="1:11">
      <c r="A914" s="114" t="s">
        <v>8132</v>
      </c>
      <c r="B914" s="150">
        <v>2</v>
      </c>
      <c r="C914" s="150">
        <v>2</v>
      </c>
      <c r="D914" s="150">
        <v>24.719999730586999</v>
      </c>
      <c r="E914" s="151" t="s">
        <v>8133</v>
      </c>
      <c r="F914" s="114" t="str">
        <f t="shared" si="14"/>
        <v>P61285</v>
      </c>
      <c r="G914" s="151" t="s">
        <v>2382</v>
      </c>
      <c r="H914" s="114" t="s">
        <v>8134</v>
      </c>
      <c r="I914" s="114" t="s">
        <v>8</v>
      </c>
      <c r="J914" s="114">
        <v>1</v>
      </c>
      <c r="K914" s="151"/>
    </row>
    <row r="915" spans="1:11">
      <c r="A915" s="114" t="s">
        <v>8135</v>
      </c>
      <c r="B915" s="150">
        <v>2</v>
      </c>
      <c r="C915" s="150">
        <v>2</v>
      </c>
      <c r="D915" s="150">
        <v>13.6399999260902</v>
      </c>
      <c r="E915" s="151" t="s">
        <v>8136</v>
      </c>
      <c r="F915" s="114" t="str">
        <f t="shared" si="14"/>
        <v>Q7JAT2</v>
      </c>
      <c r="G915" s="151" t="s">
        <v>2388</v>
      </c>
      <c r="H915" s="114" t="s">
        <v>8137</v>
      </c>
      <c r="I915" s="114" t="s">
        <v>8</v>
      </c>
      <c r="J915" s="114">
        <v>1</v>
      </c>
      <c r="K915" s="151"/>
    </row>
    <row r="916" spans="1:11">
      <c r="A916" s="114" t="s">
        <v>8138</v>
      </c>
      <c r="B916" s="150">
        <v>2</v>
      </c>
      <c r="C916" s="150">
        <v>2</v>
      </c>
      <c r="D916" s="150">
        <v>13.040000200271599</v>
      </c>
      <c r="E916" s="151" t="s">
        <v>8139</v>
      </c>
      <c r="F916" s="114" t="str">
        <f t="shared" si="14"/>
        <v>Q7JAS9</v>
      </c>
      <c r="G916" s="151" t="s">
        <v>2392</v>
      </c>
      <c r="H916" s="114" t="s">
        <v>8140</v>
      </c>
      <c r="I916" s="114" t="s">
        <v>8</v>
      </c>
      <c r="J916" s="114">
        <v>1</v>
      </c>
      <c r="K916" s="151"/>
    </row>
    <row r="917" spans="1:11">
      <c r="A917" s="114" t="s">
        <v>8141</v>
      </c>
      <c r="B917" s="150">
        <v>2</v>
      </c>
      <c r="C917" s="150">
        <v>2</v>
      </c>
      <c r="D917" s="150">
        <v>4.3579999357461903</v>
      </c>
      <c r="E917" s="151" t="s">
        <v>8142</v>
      </c>
      <c r="F917" s="114" t="str">
        <f t="shared" si="14"/>
        <v>Q58DR1</v>
      </c>
      <c r="G917" s="151" t="s">
        <v>8143</v>
      </c>
      <c r="H917" s="114" t="s">
        <v>8144</v>
      </c>
      <c r="I917" s="114" t="s">
        <v>8</v>
      </c>
      <c r="J917" s="114">
        <v>1</v>
      </c>
      <c r="K917" s="151"/>
    </row>
    <row r="918" spans="1:11">
      <c r="A918" s="114" t="s">
        <v>8145</v>
      </c>
      <c r="B918" s="150">
        <v>2</v>
      </c>
      <c r="C918" s="150">
        <v>2</v>
      </c>
      <c r="D918" s="150">
        <v>6.4970001578331003</v>
      </c>
      <c r="E918" s="151" t="s">
        <v>8146</v>
      </c>
      <c r="F918" s="114" t="str">
        <f t="shared" si="14"/>
        <v>Q3T0D2</v>
      </c>
      <c r="G918" s="151" t="s">
        <v>1986</v>
      </c>
      <c r="H918" s="114" t="s">
        <v>8147</v>
      </c>
      <c r="I918" s="114" t="s">
        <v>8</v>
      </c>
      <c r="J918" s="114">
        <v>1</v>
      </c>
      <c r="K918" s="151"/>
    </row>
    <row r="919" spans="1:11">
      <c r="A919" s="114" t="s">
        <v>8148</v>
      </c>
      <c r="B919" s="150">
        <v>2</v>
      </c>
      <c r="C919" s="150">
        <v>2</v>
      </c>
      <c r="D919" s="150">
        <v>10.710000246763199</v>
      </c>
      <c r="E919" s="151" t="s">
        <v>8149</v>
      </c>
      <c r="F919" s="114" t="str">
        <f t="shared" si="14"/>
        <v>Q3T018</v>
      </c>
      <c r="G919" s="151" t="s">
        <v>2399</v>
      </c>
      <c r="H919" s="114" t="s">
        <v>8150</v>
      </c>
      <c r="I919" s="114" t="s">
        <v>8</v>
      </c>
      <c r="J919" s="114">
        <v>1</v>
      </c>
      <c r="K919" s="151"/>
    </row>
    <row r="920" spans="1:11">
      <c r="A920" s="114" t="s">
        <v>8151</v>
      </c>
      <c r="B920" s="150">
        <v>2</v>
      </c>
      <c r="C920" s="150">
        <v>2</v>
      </c>
      <c r="D920" s="150">
        <v>6.9930002093315098</v>
      </c>
      <c r="E920" s="151" t="s">
        <v>8152</v>
      </c>
      <c r="F920" s="114" t="str">
        <f t="shared" si="14"/>
        <v>Q3SWX4</v>
      </c>
      <c r="G920" s="151" t="s">
        <v>2524</v>
      </c>
      <c r="H920" s="114" t="s">
        <v>2525</v>
      </c>
      <c r="I920" s="114" t="s">
        <v>8</v>
      </c>
      <c r="J920" s="114">
        <v>1</v>
      </c>
      <c r="K920" s="151"/>
    </row>
    <row r="921" spans="1:11">
      <c r="A921" s="114" t="s">
        <v>8153</v>
      </c>
      <c r="B921" s="150">
        <v>2</v>
      </c>
      <c r="C921" s="150">
        <v>2</v>
      </c>
      <c r="D921" s="150">
        <v>3.5399999469518701</v>
      </c>
      <c r="E921" s="151" t="s">
        <v>8154</v>
      </c>
      <c r="F921" s="114" t="str">
        <f t="shared" si="14"/>
        <v>Q32LP1</v>
      </c>
      <c r="G921" s="151" t="s">
        <v>2401</v>
      </c>
      <c r="H921" s="114" t="s">
        <v>8155</v>
      </c>
      <c r="I921" s="114" t="s">
        <v>8</v>
      </c>
      <c r="J921" s="114">
        <v>1</v>
      </c>
      <c r="K921" s="151"/>
    </row>
    <row r="922" spans="1:11">
      <c r="A922" s="114" t="s">
        <v>8156</v>
      </c>
      <c r="B922" s="150">
        <v>2</v>
      </c>
      <c r="C922" s="150">
        <v>2</v>
      </c>
      <c r="D922" s="150">
        <v>6.1730001121759397</v>
      </c>
      <c r="E922" s="151" t="s">
        <v>8157</v>
      </c>
      <c r="F922" s="114" t="str">
        <f t="shared" si="14"/>
        <v>Q29RH9</v>
      </c>
      <c r="G922" s="151" t="s">
        <v>2405</v>
      </c>
      <c r="H922" s="114" t="s">
        <v>8158</v>
      </c>
      <c r="I922" s="114" t="s">
        <v>8</v>
      </c>
      <c r="J922" s="114">
        <v>1</v>
      </c>
      <c r="K922" s="151"/>
    </row>
    <row r="923" spans="1:11">
      <c r="A923" s="114" t="s">
        <v>8159</v>
      </c>
      <c r="B923" s="150">
        <v>2</v>
      </c>
      <c r="C923" s="150">
        <v>2</v>
      </c>
      <c r="D923" s="150">
        <v>3.7889998406171799</v>
      </c>
      <c r="E923" s="151" t="s">
        <v>8160</v>
      </c>
      <c r="F923" s="114" t="str">
        <f t="shared" si="14"/>
        <v>Q24JZ8</v>
      </c>
      <c r="G923" s="151" t="s">
        <v>1396</v>
      </c>
      <c r="H923" s="114" t="s">
        <v>278</v>
      </c>
      <c r="I923" s="114" t="s">
        <v>8</v>
      </c>
      <c r="J923" s="114">
        <v>1</v>
      </c>
      <c r="K923" s="151"/>
    </row>
    <row r="924" spans="1:11">
      <c r="A924" s="114" t="s">
        <v>8161</v>
      </c>
      <c r="B924" s="150">
        <v>2</v>
      </c>
      <c r="C924" s="150">
        <v>2</v>
      </c>
      <c r="D924" s="150">
        <v>2.0579999312758401</v>
      </c>
      <c r="E924" s="151" t="s">
        <v>8162</v>
      </c>
      <c r="F924" s="114" t="str">
        <f t="shared" si="14"/>
        <v>Q24JZ4</v>
      </c>
      <c r="G924" s="151" t="s">
        <v>2197</v>
      </c>
      <c r="H924" s="114" t="s">
        <v>8163</v>
      </c>
      <c r="I924" s="114" t="s">
        <v>8</v>
      </c>
      <c r="J924" s="114">
        <v>1</v>
      </c>
      <c r="K924" s="151"/>
    </row>
    <row r="925" spans="1:11">
      <c r="A925" s="114" t="s">
        <v>8164</v>
      </c>
      <c r="B925" s="150">
        <v>2</v>
      </c>
      <c r="C925" s="150">
        <v>2</v>
      </c>
      <c r="D925" s="150">
        <v>4.0649998933076903</v>
      </c>
      <c r="E925" s="151" t="s">
        <v>8165</v>
      </c>
      <c r="F925" s="114" t="str">
        <f t="shared" si="14"/>
        <v>Q148D6</v>
      </c>
      <c r="G925" s="151" t="s">
        <v>2326</v>
      </c>
      <c r="H925" s="114" t="s">
        <v>684</v>
      </c>
      <c r="I925" s="114" t="s">
        <v>8</v>
      </c>
      <c r="J925" s="114">
        <v>1</v>
      </c>
      <c r="K925" s="151"/>
    </row>
    <row r="926" spans="1:11">
      <c r="A926" s="114" t="s">
        <v>8166</v>
      </c>
      <c r="B926" s="150">
        <v>2</v>
      </c>
      <c r="C926" s="150">
        <v>2</v>
      </c>
      <c r="D926" s="150">
        <v>4.4300001114606902</v>
      </c>
      <c r="E926" s="151" t="s">
        <v>8167</v>
      </c>
      <c r="F926" s="114" t="str">
        <f t="shared" si="14"/>
        <v>Q03247</v>
      </c>
      <c r="G926" s="151" t="s">
        <v>2407</v>
      </c>
      <c r="H926" s="114" t="s">
        <v>8168</v>
      </c>
      <c r="I926" s="114" t="s">
        <v>8</v>
      </c>
      <c r="J926" s="114">
        <v>1</v>
      </c>
      <c r="K926" s="151"/>
    </row>
    <row r="927" spans="1:11">
      <c r="A927" s="114" t="s">
        <v>8169</v>
      </c>
      <c r="B927" s="150">
        <v>2</v>
      </c>
      <c r="C927" s="150">
        <v>2</v>
      </c>
      <c r="D927" s="150">
        <v>3.2140001654624899</v>
      </c>
      <c r="E927" s="151" t="s">
        <v>8170</v>
      </c>
      <c r="F927" s="114" t="str">
        <f t="shared" si="14"/>
        <v>Q3T189</v>
      </c>
      <c r="G927" s="151" t="s">
        <v>1641</v>
      </c>
      <c r="H927" s="114" t="s">
        <v>8171</v>
      </c>
      <c r="I927" s="114" t="s">
        <v>8</v>
      </c>
      <c r="J927" s="114">
        <v>1</v>
      </c>
      <c r="K927" s="151"/>
    </row>
    <row r="928" spans="1:11">
      <c r="A928" s="114" t="s">
        <v>8172</v>
      </c>
      <c r="B928" s="150">
        <v>2</v>
      </c>
      <c r="C928" s="150">
        <v>2</v>
      </c>
      <c r="D928" s="150">
        <v>5.7059999555349403</v>
      </c>
      <c r="E928" s="151" t="s">
        <v>8173</v>
      </c>
      <c r="F928" s="114" t="str">
        <f t="shared" si="14"/>
        <v>P12624</v>
      </c>
      <c r="G928" s="151" t="s">
        <v>1739</v>
      </c>
      <c r="H928" s="114" t="s">
        <v>8174</v>
      </c>
      <c r="I928" s="114" t="s">
        <v>8</v>
      </c>
      <c r="J928" s="114">
        <v>1</v>
      </c>
      <c r="K928" s="151"/>
    </row>
    <row r="929" spans="1:11">
      <c r="A929" s="114" t="s">
        <v>8175</v>
      </c>
      <c r="B929" s="150">
        <v>2</v>
      </c>
      <c r="C929" s="150">
        <v>2</v>
      </c>
      <c r="D929" s="150">
        <v>2.60199997574091</v>
      </c>
      <c r="E929" s="151" t="s">
        <v>8176</v>
      </c>
      <c r="F929" s="114" t="str">
        <f t="shared" si="14"/>
        <v>F1N0V8</v>
      </c>
      <c r="G929" s="151" t="s">
        <v>1519</v>
      </c>
      <c r="H929" s="114" t="s">
        <v>8177</v>
      </c>
      <c r="I929" s="114" t="s">
        <v>8</v>
      </c>
      <c r="J929" s="114">
        <v>1</v>
      </c>
      <c r="K929" s="151" t="s">
        <v>8178</v>
      </c>
    </row>
    <row r="930" spans="1:11">
      <c r="A930" s="114" t="s">
        <v>8179</v>
      </c>
      <c r="B930" s="150">
        <v>2</v>
      </c>
      <c r="C930" s="150">
        <v>2</v>
      </c>
      <c r="D930" s="150">
        <v>1.8230000510811799</v>
      </c>
      <c r="E930" s="151" t="s">
        <v>8180</v>
      </c>
      <c r="F930" s="114" t="str">
        <f t="shared" si="14"/>
        <v>Q865S1</v>
      </c>
      <c r="G930" s="151" t="s">
        <v>2455</v>
      </c>
      <c r="H930" s="114" t="s">
        <v>735</v>
      </c>
      <c r="I930" s="114" t="s">
        <v>8</v>
      </c>
      <c r="J930" s="114">
        <v>1</v>
      </c>
      <c r="K930" s="151"/>
    </row>
    <row r="931" spans="1:11">
      <c r="A931" s="114" t="s">
        <v>8181</v>
      </c>
      <c r="B931" s="150">
        <v>2</v>
      </c>
      <c r="C931" s="150">
        <v>2</v>
      </c>
      <c r="D931" s="150">
        <v>3.62400002777576</v>
      </c>
      <c r="E931" s="151" t="s">
        <v>8182</v>
      </c>
      <c r="F931" s="114" t="str">
        <f t="shared" si="14"/>
        <v>F1MMD5</v>
      </c>
      <c r="G931" s="151" t="s">
        <v>956</v>
      </c>
      <c r="H931" s="114" t="s">
        <v>779</v>
      </c>
      <c r="I931" s="114" t="s">
        <v>8</v>
      </c>
      <c r="J931" s="114">
        <v>1</v>
      </c>
      <c r="K931" s="151"/>
    </row>
    <row r="932" spans="1:11">
      <c r="A932" s="114" t="s">
        <v>8183</v>
      </c>
      <c r="B932" s="150">
        <v>2</v>
      </c>
      <c r="C932" s="150">
        <v>2</v>
      </c>
      <c r="D932" s="150">
        <v>3.7629999220371202</v>
      </c>
      <c r="E932" s="151" t="s">
        <v>8184</v>
      </c>
      <c r="F932" s="114" t="str">
        <f t="shared" si="14"/>
        <v>A5PK55</v>
      </c>
      <c r="G932" s="151" t="s">
        <v>2412</v>
      </c>
      <c r="H932" s="114" t="s">
        <v>719</v>
      </c>
      <c r="I932" s="114" t="s">
        <v>8</v>
      </c>
      <c r="J932" s="114">
        <v>1</v>
      </c>
      <c r="K932" s="151"/>
    </row>
    <row r="933" spans="1:11">
      <c r="A933" s="114" t="s">
        <v>8185</v>
      </c>
      <c r="B933" s="150">
        <v>2</v>
      </c>
      <c r="C933" s="150">
        <v>2</v>
      </c>
      <c r="D933" s="150">
        <v>3.7939999252557799</v>
      </c>
      <c r="E933" s="151" t="s">
        <v>8186</v>
      </c>
      <c r="F933" s="114" t="str">
        <f t="shared" si="14"/>
        <v>P21809</v>
      </c>
      <c r="G933" s="151" t="s">
        <v>2424</v>
      </c>
      <c r="H933" s="114" t="s">
        <v>8187</v>
      </c>
      <c r="I933" s="114" t="s">
        <v>8</v>
      </c>
      <c r="J933" s="114">
        <v>1</v>
      </c>
      <c r="K933" s="151"/>
    </row>
    <row r="934" spans="1:11">
      <c r="A934" s="114" t="s">
        <v>8188</v>
      </c>
      <c r="B934" s="150">
        <v>2</v>
      </c>
      <c r="C934" s="150">
        <v>2</v>
      </c>
      <c r="D934" s="150">
        <v>5.6389998644590396</v>
      </c>
      <c r="E934" s="151" t="s">
        <v>8189</v>
      </c>
      <c r="F934" s="114" t="str">
        <f t="shared" si="14"/>
        <v>A7E2Z1</v>
      </c>
      <c r="G934" s="151" t="s">
        <v>2429</v>
      </c>
      <c r="H934" s="114" t="s">
        <v>8190</v>
      </c>
      <c r="I934" s="114" t="s">
        <v>8</v>
      </c>
      <c r="J934" s="114">
        <v>1</v>
      </c>
      <c r="K934" s="151"/>
    </row>
    <row r="935" spans="1:11">
      <c r="A935" s="114" t="s">
        <v>8191</v>
      </c>
      <c r="B935" s="150">
        <v>2</v>
      </c>
      <c r="C935" s="150">
        <v>2</v>
      </c>
      <c r="D935" s="150">
        <v>5.4260000586509696</v>
      </c>
      <c r="E935" s="151" t="s">
        <v>8192</v>
      </c>
      <c r="F935" s="114" t="str">
        <f t="shared" si="14"/>
        <v>F1MEN3</v>
      </c>
      <c r="G935" s="151" t="s">
        <v>1519</v>
      </c>
      <c r="H935" s="114" t="s">
        <v>8193</v>
      </c>
      <c r="I935" s="114" t="s">
        <v>8</v>
      </c>
      <c r="J935" s="114">
        <v>1</v>
      </c>
      <c r="K935" s="151" t="s">
        <v>8194</v>
      </c>
    </row>
    <row r="936" spans="1:11">
      <c r="A936" s="114" t="s">
        <v>8195</v>
      </c>
      <c r="B936" s="150">
        <v>2</v>
      </c>
      <c r="C936" s="150">
        <v>2</v>
      </c>
      <c r="D936" s="150">
        <v>8.0540001392364502</v>
      </c>
      <c r="E936" s="151" t="s">
        <v>8196</v>
      </c>
      <c r="F936" s="114" t="str">
        <f t="shared" si="14"/>
        <v>Q2KID7</v>
      </c>
      <c r="G936" s="151" t="s">
        <v>2447</v>
      </c>
      <c r="H936" s="114" t="s">
        <v>8197</v>
      </c>
      <c r="I936" s="114" t="s">
        <v>8</v>
      </c>
      <c r="J936" s="114">
        <v>1</v>
      </c>
      <c r="K936" s="151"/>
    </row>
    <row r="937" spans="1:11">
      <c r="A937" s="114" t="s">
        <v>8198</v>
      </c>
      <c r="B937" s="150">
        <v>2</v>
      </c>
      <c r="C937" s="150">
        <v>2</v>
      </c>
      <c r="D937" s="150">
        <v>14.1399994492531</v>
      </c>
      <c r="E937" s="151" t="s">
        <v>8199</v>
      </c>
      <c r="F937" s="114" t="str">
        <f t="shared" si="14"/>
        <v>Q02370</v>
      </c>
      <c r="G937" s="151" t="s">
        <v>2411</v>
      </c>
      <c r="H937" s="114" t="s">
        <v>8200</v>
      </c>
      <c r="I937" s="114" t="s">
        <v>8</v>
      </c>
      <c r="J937" s="114">
        <v>1</v>
      </c>
      <c r="K937" s="151"/>
    </row>
    <row r="938" spans="1:11">
      <c r="A938" s="114" t="s">
        <v>8201</v>
      </c>
      <c r="B938" s="150">
        <v>2</v>
      </c>
      <c r="C938" s="150">
        <v>2</v>
      </c>
      <c r="D938" s="150">
        <v>14.2900004982948</v>
      </c>
      <c r="E938" s="151" t="s">
        <v>8202</v>
      </c>
      <c r="F938" s="114" t="str">
        <f t="shared" si="14"/>
        <v>P62276</v>
      </c>
      <c r="G938" s="151" t="s">
        <v>8203</v>
      </c>
      <c r="H938" s="114" t="s">
        <v>628</v>
      </c>
      <c r="I938" s="114" t="s">
        <v>8</v>
      </c>
      <c r="J938" s="114">
        <v>1</v>
      </c>
      <c r="K938" s="151"/>
    </row>
    <row r="939" spans="1:11">
      <c r="A939" s="114" t="s">
        <v>8204</v>
      </c>
      <c r="B939" s="150">
        <v>2</v>
      </c>
      <c r="C939" s="150">
        <v>2</v>
      </c>
      <c r="D939" s="150">
        <v>1.3919999822974201</v>
      </c>
      <c r="E939" s="151" t="s">
        <v>8205</v>
      </c>
      <c r="F939" s="114" t="str">
        <f t="shared" si="14"/>
        <v>E1BMM0</v>
      </c>
      <c r="G939" s="151" t="s">
        <v>956</v>
      </c>
      <c r="H939" s="114" t="s">
        <v>1799</v>
      </c>
      <c r="I939" s="114" t="s">
        <v>8</v>
      </c>
      <c r="J939" s="114">
        <v>1</v>
      </c>
      <c r="K939" s="151" t="s">
        <v>1798</v>
      </c>
    </row>
    <row r="940" spans="1:11">
      <c r="A940" s="114" t="s">
        <v>8206</v>
      </c>
      <c r="B940" s="150">
        <v>2</v>
      </c>
      <c r="C940" s="150">
        <v>2</v>
      </c>
      <c r="D940" s="150">
        <v>11.289999634027501</v>
      </c>
      <c r="E940" s="151" t="s">
        <v>8207</v>
      </c>
      <c r="F940" s="114" t="str">
        <f t="shared" si="14"/>
        <v>D9IE06</v>
      </c>
      <c r="G940" s="151" t="s">
        <v>2450</v>
      </c>
      <c r="H940" s="114" t="s">
        <v>2432</v>
      </c>
      <c r="I940" s="114" t="s">
        <v>8</v>
      </c>
      <c r="J940" s="114">
        <v>1</v>
      </c>
      <c r="K940" s="151"/>
    </row>
    <row r="941" spans="1:11">
      <c r="A941" s="114" t="s">
        <v>8208</v>
      </c>
      <c r="B941" s="150">
        <v>2</v>
      </c>
      <c r="C941" s="150">
        <v>2</v>
      </c>
      <c r="D941" s="150">
        <v>9.3919999897479993</v>
      </c>
      <c r="E941" s="151" t="s">
        <v>8209</v>
      </c>
      <c r="F941" s="114" t="str">
        <f t="shared" si="14"/>
        <v>A6QLG1</v>
      </c>
      <c r="G941" s="151" t="s">
        <v>8210</v>
      </c>
      <c r="H941" s="114" t="s">
        <v>8211</v>
      </c>
      <c r="I941" s="114" t="s">
        <v>8</v>
      </c>
      <c r="J941" s="114">
        <v>1</v>
      </c>
      <c r="K941" s="151"/>
    </row>
    <row r="942" spans="1:11">
      <c r="A942" s="114" t="s">
        <v>8212</v>
      </c>
      <c r="B942" s="150">
        <v>2</v>
      </c>
      <c r="C942" s="150">
        <v>2</v>
      </c>
      <c r="D942" s="150">
        <v>10.0599996745586</v>
      </c>
      <c r="E942" s="151" t="s">
        <v>8213</v>
      </c>
      <c r="F942" s="114" t="str">
        <f t="shared" si="14"/>
        <v>A5PK70</v>
      </c>
      <c r="G942" s="151" t="s">
        <v>8214</v>
      </c>
      <c r="H942" s="114" t="s">
        <v>8215</v>
      </c>
      <c r="I942" s="114" t="s">
        <v>8</v>
      </c>
      <c r="J942" s="114">
        <v>1</v>
      </c>
      <c r="K942" s="151"/>
    </row>
    <row r="943" spans="1:11">
      <c r="A943" s="114" t="s">
        <v>8216</v>
      </c>
      <c r="B943" s="150">
        <v>2</v>
      </c>
      <c r="C943" s="150">
        <v>2</v>
      </c>
      <c r="D943" s="150">
        <v>16.310000419616699</v>
      </c>
      <c r="E943" s="151" t="s">
        <v>8217</v>
      </c>
      <c r="F943" s="114" t="str">
        <f t="shared" si="14"/>
        <v>Q8HXG6</v>
      </c>
      <c r="G943" s="151" t="s">
        <v>8218</v>
      </c>
      <c r="H943" s="114" t="s">
        <v>8219</v>
      </c>
      <c r="I943" s="114" t="s">
        <v>8</v>
      </c>
      <c r="J943" s="114">
        <v>1</v>
      </c>
      <c r="K943" s="151"/>
    </row>
    <row r="944" spans="1:11">
      <c r="A944" s="114" t="s">
        <v>8220</v>
      </c>
      <c r="B944" s="150">
        <v>2</v>
      </c>
      <c r="C944" s="150">
        <v>2</v>
      </c>
      <c r="D944" s="150">
        <v>2.9980000108480498</v>
      </c>
      <c r="E944" s="151" t="s">
        <v>8221</v>
      </c>
      <c r="F944" s="114" t="str">
        <f t="shared" si="14"/>
        <v>Q5E9R1</v>
      </c>
      <c r="G944" s="151" t="s">
        <v>8222</v>
      </c>
      <c r="H944" s="114" t="s">
        <v>8223</v>
      </c>
      <c r="I944" s="114" t="s">
        <v>8</v>
      </c>
      <c r="J944" s="114">
        <v>1</v>
      </c>
      <c r="K944" s="151"/>
    </row>
    <row r="945" spans="1:11">
      <c r="A945" s="114" t="s">
        <v>8224</v>
      </c>
      <c r="B945" s="150">
        <v>2</v>
      </c>
      <c r="C945" s="150">
        <v>2</v>
      </c>
      <c r="D945" s="150">
        <v>6.9770000874996203</v>
      </c>
      <c r="E945" s="151" t="s">
        <v>8225</v>
      </c>
      <c r="F945" s="114" t="str">
        <f t="shared" si="14"/>
        <v>Q5E9A1</v>
      </c>
      <c r="G945" s="151" t="s">
        <v>2363</v>
      </c>
      <c r="H945" s="114" t="s">
        <v>8226</v>
      </c>
      <c r="I945" s="114" t="s">
        <v>8</v>
      </c>
      <c r="J945" s="114">
        <v>1</v>
      </c>
      <c r="K945" s="151"/>
    </row>
    <row r="946" spans="1:11">
      <c r="A946" s="114" t="s">
        <v>8227</v>
      </c>
      <c r="B946" s="150">
        <v>2</v>
      </c>
      <c r="C946" s="150">
        <v>2</v>
      </c>
      <c r="D946" s="150">
        <v>8.4749996662139893</v>
      </c>
      <c r="E946" s="151" t="s">
        <v>8228</v>
      </c>
      <c r="F946" s="114" t="str">
        <f t="shared" si="14"/>
        <v>Q3ZCD0</v>
      </c>
      <c r="G946" s="151" t="s">
        <v>1775</v>
      </c>
      <c r="H946" s="114" t="s">
        <v>8229</v>
      </c>
      <c r="I946" s="114" t="s">
        <v>8</v>
      </c>
      <c r="J946" s="114">
        <v>2</v>
      </c>
      <c r="K946" s="151"/>
    </row>
    <row r="947" spans="1:11">
      <c r="A947" s="114" t="s">
        <v>8230</v>
      </c>
      <c r="B947" s="150">
        <v>2</v>
      </c>
      <c r="C947" s="150">
        <v>2</v>
      </c>
      <c r="D947" s="150">
        <v>7.1429997682571402</v>
      </c>
      <c r="E947" s="151" t="s">
        <v>8231</v>
      </c>
      <c r="F947" s="114" t="str">
        <f t="shared" si="14"/>
        <v>Q3ZCC9</v>
      </c>
      <c r="G947" s="151" t="s">
        <v>2246</v>
      </c>
      <c r="H947" s="114" t="s">
        <v>666</v>
      </c>
      <c r="I947" s="114" t="s">
        <v>8</v>
      </c>
      <c r="J947" s="114">
        <v>1</v>
      </c>
      <c r="K947" s="151"/>
    </row>
    <row r="948" spans="1:11">
      <c r="A948" s="114" t="s">
        <v>8232</v>
      </c>
      <c r="B948" s="150">
        <v>2</v>
      </c>
      <c r="C948" s="150">
        <v>2</v>
      </c>
      <c r="D948" s="150">
        <v>8.3800002932548505</v>
      </c>
      <c r="E948" s="151" t="s">
        <v>8233</v>
      </c>
      <c r="F948" s="114" t="str">
        <f t="shared" si="14"/>
        <v>Q3ZBL5</v>
      </c>
      <c r="G948" s="151" t="s">
        <v>1893</v>
      </c>
      <c r="H948" s="114" t="s">
        <v>516</v>
      </c>
      <c r="I948" s="114" t="s">
        <v>8</v>
      </c>
      <c r="J948" s="114">
        <v>1</v>
      </c>
      <c r="K948" s="151"/>
    </row>
    <row r="949" spans="1:11">
      <c r="A949" s="114" t="s">
        <v>8234</v>
      </c>
      <c r="B949" s="150">
        <v>2</v>
      </c>
      <c r="C949" s="150">
        <v>2</v>
      </c>
      <c r="D949" s="150">
        <v>4.2700000107288396</v>
      </c>
      <c r="E949" s="151" t="s">
        <v>8235</v>
      </c>
      <c r="F949" s="114" t="str">
        <f t="shared" si="14"/>
        <v>Q3T102</v>
      </c>
      <c r="G949" s="151" t="s">
        <v>1764</v>
      </c>
      <c r="H949" s="114" t="s">
        <v>456</v>
      </c>
      <c r="I949" s="114" t="s">
        <v>8</v>
      </c>
      <c r="J949" s="114">
        <v>1</v>
      </c>
      <c r="K949" s="151"/>
    </row>
    <row r="950" spans="1:11">
      <c r="A950" s="114" t="s">
        <v>8236</v>
      </c>
      <c r="B950" s="150">
        <v>2</v>
      </c>
      <c r="C950" s="150">
        <v>2</v>
      </c>
      <c r="D950" s="150">
        <v>9.4339996576309204</v>
      </c>
      <c r="E950" s="151" t="s">
        <v>8237</v>
      </c>
      <c r="F950" s="114" t="str">
        <f t="shared" si="14"/>
        <v>Q3T0E3</v>
      </c>
      <c r="G950" s="151" t="s">
        <v>8238</v>
      </c>
      <c r="H950" s="114" t="s">
        <v>8239</v>
      </c>
      <c r="I950" s="114" t="s">
        <v>8</v>
      </c>
      <c r="J950" s="114">
        <v>1</v>
      </c>
      <c r="K950" s="151"/>
    </row>
    <row r="951" spans="1:11">
      <c r="A951" s="114" t="s">
        <v>8240</v>
      </c>
      <c r="B951" s="150">
        <v>2</v>
      </c>
      <c r="C951" s="150">
        <v>2</v>
      </c>
      <c r="D951" s="150">
        <v>5.5119998753070796</v>
      </c>
      <c r="E951" s="151" t="s">
        <v>8241</v>
      </c>
      <c r="F951" s="114" t="str">
        <f t="shared" si="14"/>
        <v>Q3T094</v>
      </c>
      <c r="G951" s="151" t="s">
        <v>8242</v>
      </c>
      <c r="H951" s="114" t="s">
        <v>736</v>
      </c>
      <c r="I951" s="114" t="s">
        <v>8</v>
      </c>
      <c r="J951" s="114">
        <v>1</v>
      </c>
      <c r="K951" s="151"/>
    </row>
    <row r="952" spans="1:11">
      <c r="A952" s="114" t="s">
        <v>8243</v>
      </c>
      <c r="B952" s="150">
        <v>2</v>
      </c>
      <c r="C952" s="150">
        <v>2</v>
      </c>
      <c r="D952" s="150">
        <v>7.56800025701523</v>
      </c>
      <c r="E952" s="151" t="s">
        <v>8244</v>
      </c>
      <c r="F952" s="114" t="str">
        <f t="shared" si="14"/>
        <v>Q3SZ87</v>
      </c>
      <c r="G952" s="151" t="s">
        <v>2461</v>
      </c>
      <c r="H952" s="114" t="s">
        <v>8245</v>
      </c>
      <c r="I952" s="114" t="s">
        <v>8</v>
      </c>
      <c r="J952" s="114">
        <v>2</v>
      </c>
      <c r="K952" s="151"/>
    </row>
    <row r="953" spans="1:11">
      <c r="A953" s="114" t="s">
        <v>8246</v>
      </c>
      <c r="B953" s="150">
        <v>2</v>
      </c>
      <c r="C953" s="150">
        <v>2</v>
      </c>
      <c r="D953" s="150">
        <v>12.0899997651577</v>
      </c>
      <c r="E953" s="151" t="s">
        <v>8247</v>
      </c>
      <c r="F953" s="114" t="str">
        <f t="shared" si="14"/>
        <v>Q2TBW6</v>
      </c>
      <c r="G953" s="151" t="s">
        <v>8248</v>
      </c>
      <c r="H953" s="114" t="s">
        <v>2546</v>
      </c>
      <c r="I953" s="114" t="s">
        <v>8</v>
      </c>
      <c r="J953" s="114">
        <v>1</v>
      </c>
      <c r="K953" s="151"/>
    </row>
    <row r="954" spans="1:11">
      <c r="A954" s="114" t="s">
        <v>8249</v>
      </c>
      <c r="B954" s="150">
        <v>2</v>
      </c>
      <c r="C954" s="150">
        <v>2</v>
      </c>
      <c r="D954" s="150">
        <v>14.059999585151701</v>
      </c>
      <c r="E954" s="151" t="s">
        <v>8250</v>
      </c>
      <c r="F954" s="114" t="str">
        <f t="shared" si="14"/>
        <v>Q2NKZ5</v>
      </c>
      <c r="G954" s="151" t="s">
        <v>8251</v>
      </c>
      <c r="H954" s="114" t="s">
        <v>2495</v>
      </c>
      <c r="I954" s="114" t="s">
        <v>8</v>
      </c>
      <c r="J954" s="114">
        <v>1</v>
      </c>
      <c r="K954" s="151"/>
    </row>
    <row r="955" spans="1:11">
      <c r="A955" s="114" t="s">
        <v>8252</v>
      </c>
      <c r="B955" s="150">
        <v>2</v>
      </c>
      <c r="C955" s="150">
        <v>2</v>
      </c>
      <c r="D955" s="150">
        <v>1.2419999577105001</v>
      </c>
      <c r="E955" s="151" t="s">
        <v>8253</v>
      </c>
      <c r="F955" s="114" t="str">
        <f t="shared" si="14"/>
        <v>Q2KJI7</v>
      </c>
      <c r="G955" s="151" t="s">
        <v>2309</v>
      </c>
      <c r="H955" s="114" t="s">
        <v>8254</v>
      </c>
      <c r="I955" s="114" t="s">
        <v>8</v>
      </c>
      <c r="J955" s="114">
        <v>1</v>
      </c>
      <c r="K955" s="151"/>
    </row>
    <row r="956" spans="1:11">
      <c r="A956" s="114" t="s">
        <v>8255</v>
      </c>
      <c r="B956" s="150">
        <v>2</v>
      </c>
      <c r="C956" s="150">
        <v>2</v>
      </c>
      <c r="D956" s="150">
        <v>9.5890000462532008</v>
      </c>
      <c r="E956" s="151" t="s">
        <v>8256</v>
      </c>
      <c r="F956" s="114" t="str">
        <f t="shared" si="14"/>
        <v>Q2KJG4</v>
      </c>
      <c r="G956" s="151" t="s">
        <v>2466</v>
      </c>
      <c r="H956" s="114" t="s">
        <v>740</v>
      </c>
      <c r="I956" s="114" t="s">
        <v>8</v>
      </c>
      <c r="J956" s="114">
        <v>1</v>
      </c>
      <c r="K956" s="151"/>
    </row>
    <row r="957" spans="1:11">
      <c r="A957" s="114" t="s">
        <v>8257</v>
      </c>
      <c r="B957" s="150">
        <v>2</v>
      </c>
      <c r="C957" s="150">
        <v>2</v>
      </c>
      <c r="D957" s="150">
        <v>6.8180002272129103</v>
      </c>
      <c r="E957" s="151" t="s">
        <v>8258</v>
      </c>
      <c r="F957" s="114" t="str">
        <f t="shared" si="14"/>
        <v>Q2KI56</v>
      </c>
      <c r="G957" s="151" t="s">
        <v>2470</v>
      </c>
      <c r="H957" s="114" t="s">
        <v>8259</v>
      </c>
      <c r="I957" s="114" t="s">
        <v>8</v>
      </c>
      <c r="J957" s="114">
        <v>1</v>
      </c>
      <c r="K957" s="151"/>
    </row>
    <row r="958" spans="1:11">
      <c r="A958" s="114" t="s">
        <v>8260</v>
      </c>
      <c r="B958" s="150">
        <v>2</v>
      </c>
      <c r="C958" s="150">
        <v>2</v>
      </c>
      <c r="D958" s="150">
        <v>7.3389999568462398</v>
      </c>
      <c r="E958" s="151" t="s">
        <v>8261</v>
      </c>
      <c r="F958" s="114" t="str">
        <f t="shared" si="14"/>
        <v>Q2HJ22</v>
      </c>
      <c r="G958" s="151" t="s">
        <v>2472</v>
      </c>
      <c r="H958" s="114" t="s">
        <v>743</v>
      </c>
      <c r="I958" s="114" t="s">
        <v>8</v>
      </c>
      <c r="J958" s="114">
        <v>1</v>
      </c>
      <c r="K958" s="151"/>
    </row>
    <row r="959" spans="1:11">
      <c r="A959" s="114" t="s">
        <v>8262</v>
      </c>
      <c r="B959" s="150">
        <v>2</v>
      </c>
      <c r="C959" s="150">
        <v>2</v>
      </c>
      <c r="D959" s="150">
        <v>2.4390000849962199</v>
      </c>
      <c r="E959" s="151" t="s">
        <v>8263</v>
      </c>
      <c r="F959" s="114" t="str">
        <f t="shared" si="14"/>
        <v>Q17QJ1</v>
      </c>
      <c r="G959" s="151" t="s">
        <v>8264</v>
      </c>
      <c r="H959" s="114" t="s">
        <v>688</v>
      </c>
      <c r="I959" s="114" t="s">
        <v>8</v>
      </c>
      <c r="J959" s="114">
        <v>1</v>
      </c>
      <c r="K959" s="151"/>
    </row>
    <row r="960" spans="1:11">
      <c r="A960" s="114" t="s">
        <v>8265</v>
      </c>
      <c r="B960" s="150">
        <v>2</v>
      </c>
      <c r="C960" s="150">
        <v>2</v>
      </c>
      <c r="D960" s="150">
        <v>3.3330000936984998</v>
      </c>
      <c r="E960" s="151" t="s">
        <v>8266</v>
      </c>
      <c r="F960" s="114" t="str">
        <f t="shared" si="14"/>
        <v>Q0VBZ0</v>
      </c>
      <c r="G960" s="151" t="s">
        <v>2478</v>
      </c>
      <c r="H960" s="114" t="s">
        <v>8267</v>
      </c>
      <c r="I960" s="114" t="s">
        <v>8</v>
      </c>
      <c r="J960" s="114">
        <v>1</v>
      </c>
      <c r="K960" s="151"/>
    </row>
    <row r="961" spans="1:11">
      <c r="A961" s="114" t="s">
        <v>8268</v>
      </c>
      <c r="B961" s="150">
        <v>2</v>
      </c>
      <c r="C961" s="150">
        <v>2</v>
      </c>
      <c r="D961" s="150">
        <v>2.85100005567074</v>
      </c>
      <c r="E961" s="151" t="s">
        <v>8269</v>
      </c>
      <c r="F961" s="114" t="str">
        <f t="shared" si="14"/>
        <v>Q0P5M9</v>
      </c>
      <c r="G961" s="151" t="s">
        <v>2480</v>
      </c>
      <c r="H961" s="114" t="s">
        <v>8270</v>
      </c>
      <c r="I961" s="114" t="s">
        <v>8</v>
      </c>
      <c r="J961" s="114">
        <v>1</v>
      </c>
      <c r="K961" s="151"/>
    </row>
    <row r="962" spans="1:11">
      <c r="A962" s="114" t="s">
        <v>8271</v>
      </c>
      <c r="B962" s="150">
        <v>2</v>
      </c>
      <c r="C962" s="150">
        <v>2</v>
      </c>
      <c r="D962" s="150">
        <v>15.9299999475479</v>
      </c>
      <c r="E962" s="151" t="s">
        <v>8272</v>
      </c>
      <c r="F962" s="114" t="str">
        <f t="shared" ref="F962:F1025" si="15">MID(E962,4,6)</f>
        <v>Q05752</v>
      </c>
      <c r="G962" s="151" t="s">
        <v>2227</v>
      </c>
      <c r="H962" s="114" t="s">
        <v>8273</v>
      </c>
      <c r="I962" s="114" t="s">
        <v>8</v>
      </c>
      <c r="J962" s="114">
        <v>1</v>
      </c>
      <c r="K962" s="151"/>
    </row>
    <row r="963" spans="1:11">
      <c r="A963" s="114" t="s">
        <v>8274</v>
      </c>
      <c r="B963" s="150">
        <v>2</v>
      </c>
      <c r="C963" s="150">
        <v>2</v>
      </c>
      <c r="D963" s="150">
        <v>14.059999585151701</v>
      </c>
      <c r="E963" s="151" t="s">
        <v>8275</v>
      </c>
      <c r="F963" s="114" t="str">
        <f t="shared" si="15"/>
        <v>Q02367</v>
      </c>
      <c r="G963" s="151" t="s">
        <v>2368</v>
      </c>
      <c r="H963" s="114" t="s">
        <v>8276</v>
      </c>
      <c r="I963" s="114" t="s">
        <v>8</v>
      </c>
      <c r="J963" s="114">
        <v>1</v>
      </c>
      <c r="K963" s="151"/>
    </row>
    <row r="964" spans="1:11">
      <c r="A964" s="114" t="s">
        <v>8277</v>
      </c>
      <c r="B964" s="150">
        <v>2</v>
      </c>
      <c r="C964" s="150">
        <v>2</v>
      </c>
      <c r="D964" s="150">
        <v>5.4400000721216202</v>
      </c>
      <c r="E964" s="151" t="s">
        <v>8278</v>
      </c>
      <c r="F964" s="114" t="str">
        <f t="shared" si="15"/>
        <v>P82925</v>
      </c>
      <c r="G964" s="151" t="s">
        <v>8279</v>
      </c>
      <c r="H964" s="114" t="s">
        <v>8280</v>
      </c>
      <c r="I964" s="114" t="s">
        <v>8</v>
      </c>
      <c r="J964" s="114">
        <v>1</v>
      </c>
      <c r="K964" s="151"/>
    </row>
    <row r="965" spans="1:11">
      <c r="A965" s="114" t="s">
        <v>8281</v>
      </c>
      <c r="B965" s="150">
        <v>2</v>
      </c>
      <c r="C965" s="150">
        <v>2</v>
      </c>
      <c r="D965" s="150">
        <v>9.6150003373622894</v>
      </c>
      <c r="E965" s="151" t="s">
        <v>8282</v>
      </c>
      <c r="F965" s="114" t="str">
        <f t="shared" si="15"/>
        <v>P52505</v>
      </c>
      <c r="G965" s="151" t="s">
        <v>1713</v>
      </c>
      <c r="H965" s="114" t="s">
        <v>8283</v>
      </c>
      <c r="I965" s="114" t="s">
        <v>8</v>
      </c>
      <c r="J965" s="114">
        <v>1</v>
      </c>
      <c r="K965" s="151"/>
    </row>
    <row r="966" spans="1:11">
      <c r="A966" s="114" t="s">
        <v>8284</v>
      </c>
      <c r="B966" s="150">
        <v>2</v>
      </c>
      <c r="C966" s="150">
        <v>2</v>
      </c>
      <c r="D966" s="150">
        <v>18.099999427795399</v>
      </c>
      <c r="E966" s="151" t="s">
        <v>8285</v>
      </c>
      <c r="F966" s="114" t="str">
        <f t="shared" si="15"/>
        <v>P23935</v>
      </c>
      <c r="G966" s="151" t="s">
        <v>1751</v>
      </c>
      <c r="H966" s="114" t="s">
        <v>8286</v>
      </c>
      <c r="I966" s="114" t="s">
        <v>8</v>
      </c>
      <c r="J966" s="114">
        <v>1</v>
      </c>
      <c r="K966" s="151"/>
    </row>
    <row r="967" spans="1:11">
      <c r="A967" s="114" t="s">
        <v>8287</v>
      </c>
      <c r="B967" s="150">
        <v>2</v>
      </c>
      <c r="C967" s="150">
        <v>2</v>
      </c>
      <c r="D967" s="150">
        <v>2.8060000389814399</v>
      </c>
      <c r="E967" s="151" t="s">
        <v>8288</v>
      </c>
      <c r="F967" s="114" t="str">
        <f t="shared" si="15"/>
        <v>P21839</v>
      </c>
      <c r="G967" s="151" t="s">
        <v>1915</v>
      </c>
      <c r="H967" s="114" t="s">
        <v>8289</v>
      </c>
      <c r="I967" s="114" t="s">
        <v>8</v>
      </c>
      <c r="J967" s="114">
        <v>1</v>
      </c>
      <c r="K967" s="151"/>
    </row>
    <row r="968" spans="1:11">
      <c r="A968" s="114" t="s">
        <v>8290</v>
      </c>
      <c r="B968" s="150">
        <v>2</v>
      </c>
      <c r="C968" s="150">
        <v>2</v>
      </c>
      <c r="D968" s="150">
        <v>16.6700005531311</v>
      </c>
      <c r="E968" s="151" t="s">
        <v>8291</v>
      </c>
      <c r="F968" s="114" t="str">
        <f t="shared" si="15"/>
        <v>P19035</v>
      </c>
      <c r="G968" s="151" t="s">
        <v>2488</v>
      </c>
      <c r="H968" s="114" t="s">
        <v>750</v>
      </c>
      <c r="I968" s="114" t="s">
        <v>8</v>
      </c>
      <c r="J968" s="114">
        <v>1</v>
      </c>
      <c r="K968" s="151"/>
    </row>
    <row r="969" spans="1:11">
      <c r="A969" s="114" t="s">
        <v>8292</v>
      </c>
      <c r="B969" s="150">
        <v>2</v>
      </c>
      <c r="C969" s="150">
        <v>2</v>
      </c>
      <c r="D969" s="150">
        <v>23.759999871253999</v>
      </c>
      <c r="E969" s="151" t="s">
        <v>8293</v>
      </c>
      <c r="F969" s="114" t="str">
        <f t="shared" si="15"/>
        <v>P19034</v>
      </c>
      <c r="G969" s="151" t="s">
        <v>2554</v>
      </c>
      <c r="H969" s="114" t="s">
        <v>785</v>
      </c>
      <c r="I969" s="114" t="s">
        <v>8</v>
      </c>
      <c r="J969" s="114">
        <v>1</v>
      </c>
      <c r="K969" s="151"/>
    </row>
    <row r="970" spans="1:11">
      <c r="A970" s="114" t="s">
        <v>8294</v>
      </c>
      <c r="B970" s="150">
        <v>2</v>
      </c>
      <c r="C970" s="150">
        <v>2</v>
      </c>
      <c r="D970" s="150">
        <v>4.2899999767541903</v>
      </c>
      <c r="E970" s="151" t="s">
        <v>8295</v>
      </c>
      <c r="F970" s="114" t="str">
        <f t="shared" si="15"/>
        <v>P13213</v>
      </c>
      <c r="G970" s="151" t="s">
        <v>756</v>
      </c>
      <c r="H970" s="114" t="s">
        <v>756</v>
      </c>
      <c r="I970" s="114" t="s">
        <v>8</v>
      </c>
      <c r="J970" s="114">
        <v>1</v>
      </c>
      <c r="K970" s="151"/>
    </row>
    <row r="971" spans="1:11">
      <c r="A971" s="114" t="s">
        <v>8296</v>
      </c>
      <c r="B971" s="150">
        <v>2</v>
      </c>
      <c r="C971" s="150">
        <v>2</v>
      </c>
      <c r="D971" s="150">
        <v>8.3329997956752795</v>
      </c>
      <c r="E971" s="151" t="s">
        <v>8297</v>
      </c>
      <c r="F971" s="114" t="str">
        <f t="shared" si="15"/>
        <v>P05630</v>
      </c>
      <c r="G971" s="151" t="s">
        <v>8298</v>
      </c>
      <c r="H971" s="114" t="s">
        <v>709</v>
      </c>
      <c r="I971" s="114" t="s">
        <v>8</v>
      </c>
      <c r="J971" s="114">
        <v>1</v>
      </c>
      <c r="K971" s="151"/>
    </row>
    <row r="972" spans="1:11">
      <c r="A972" s="114" t="s">
        <v>8299</v>
      </c>
      <c r="B972" s="150">
        <v>2</v>
      </c>
      <c r="C972" s="150">
        <v>2</v>
      </c>
      <c r="D972" s="150">
        <v>2.6000000536441799</v>
      </c>
      <c r="E972" s="151" t="s">
        <v>8300</v>
      </c>
      <c r="F972" s="114" t="str">
        <f t="shared" si="15"/>
        <v>A6H7B5</v>
      </c>
      <c r="G972" s="151" t="s">
        <v>2496</v>
      </c>
      <c r="H972" s="114" t="s">
        <v>754</v>
      </c>
      <c r="I972" s="114" t="s">
        <v>8</v>
      </c>
      <c r="J972" s="114">
        <v>1</v>
      </c>
      <c r="K972" s="151"/>
    </row>
    <row r="973" spans="1:11">
      <c r="A973" s="114" t="s">
        <v>8301</v>
      </c>
      <c r="B973" s="150">
        <v>2</v>
      </c>
      <c r="C973" s="150">
        <v>2</v>
      </c>
      <c r="D973" s="150">
        <v>9.1839998960494995</v>
      </c>
      <c r="E973" s="151" t="s">
        <v>8302</v>
      </c>
      <c r="F973" s="114" t="str">
        <f t="shared" si="15"/>
        <v>A5PJ65</v>
      </c>
      <c r="G973" s="151" t="s">
        <v>2497</v>
      </c>
      <c r="H973" s="114" t="s">
        <v>8303</v>
      </c>
      <c r="I973" s="114" t="s">
        <v>8</v>
      </c>
      <c r="J973" s="114">
        <v>1</v>
      </c>
      <c r="K973" s="151"/>
    </row>
    <row r="974" spans="1:11">
      <c r="A974" s="114" t="s">
        <v>8304</v>
      </c>
      <c r="B974" s="150">
        <v>2</v>
      </c>
      <c r="C974" s="150">
        <v>2</v>
      </c>
      <c r="D974" s="150">
        <v>10.100000351667401</v>
      </c>
      <c r="E974" s="151" t="s">
        <v>8305</v>
      </c>
      <c r="F974" s="114" t="str">
        <f t="shared" si="15"/>
        <v>A4IF78</v>
      </c>
      <c r="G974" s="151" t="s">
        <v>2380</v>
      </c>
      <c r="H974" s="114" t="s">
        <v>8306</v>
      </c>
      <c r="I974" s="114" t="s">
        <v>8</v>
      </c>
      <c r="J974" s="114">
        <v>1</v>
      </c>
      <c r="K974" s="151"/>
    </row>
    <row r="975" spans="1:11">
      <c r="A975" s="114" t="s">
        <v>8307</v>
      </c>
      <c r="B975" s="150">
        <v>1.96</v>
      </c>
      <c r="C975" s="150">
        <v>2</v>
      </c>
      <c r="D975" s="150">
        <v>3.0770000070333499</v>
      </c>
      <c r="E975" s="151" t="s">
        <v>8308</v>
      </c>
      <c r="F975" s="114" t="str">
        <f t="shared" si="15"/>
        <v>B2CZT3</v>
      </c>
      <c r="G975" s="151" t="s">
        <v>2508</v>
      </c>
      <c r="H975" s="114" t="s">
        <v>760</v>
      </c>
      <c r="I975" s="114" t="s">
        <v>8</v>
      </c>
      <c r="J975" s="114">
        <v>1</v>
      </c>
      <c r="K975" s="151"/>
    </row>
    <row r="976" spans="1:11">
      <c r="A976" s="114" t="s">
        <v>8309</v>
      </c>
      <c r="B976" s="150">
        <v>1.89</v>
      </c>
      <c r="C976" s="150">
        <v>2</v>
      </c>
      <c r="D976" s="150">
        <v>3.4309998154640202</v>
      </c>
      <c r="E976" s="151" t="s">
        <v>8310</v>
      </c>
      <c r="F976" s="114" t="str">
        <f t="shared" si="15"/>
        <v>Q0III3</v>
      </c>
      <c r="G976" s="151" t="s">
        <v>2317</v>
      </c>
      <c r="H976" s="114" t="s">
        <v>8311</v>
      </c>
      <c r="I976" s="114" t="s">
        <v>8</v>
      </c>
      <c r="J976" s="114">
        <v>1</v>
      </c>
      <c r="K976" s="151"/>
    </row>
    <row r="977" spans="1:11">
      <c r="A977" s="114" t="s">
        <v>8312</v>
      </c>
      <c r="B977" s="150">
        <v>1.89</v>
      </c>
      <c r="C977" s="150">
        <v>2</v>
      </c>
      <c r="D977" s="150">
        <v>4.3990001082420296</v>
      </c>
      <c r="E977" s="151" t="s">
        <v>8313</v>
      </c>
      <c r="F977" s="114" t="str">
        <f t="shared" si="15"/>
        <v>Q32LF7</v>
      </c>
      <c r="G977" s="151" t="s">
        <v>2402</v>
      </c>
      <c r="H977" s="114" t="s">
        <v>8314</v>
      </c>
      <c r="I977" s="114" t="s">
        <v>8</v>
      </c>
      <c r="J977" s="114">
        <v>1</v>
      </c>
      <c r="K977" s="151"/>
    </row>
    <row r="978" spans="1:11">
      <c r="A978" s="114" t="s">
        <v>8315</v>
      </c>
      <c r="B978" s="150">
        <v>1.89</v>
      </c>
      <c r="C978" s="150">
        <v>2</v>
      </c>
      <c r="D978" s="150">
        <v>1.4840000309050101</v>
      </c>
      <c r="E978" s="151" t="s">
        <v>8316</v>
      </c>
      <c r="F978" s="114" t="str">
        <f t="shared" si="15"/>
        <v>A4FV90</v>
      </c>
      <c r="G978" s="151" t="s">
        <v>2506</v>
      </c>
      <c r="H978" s="114" t="s">
        <v>8317</v>
      </c>
      <c r="I978" s="114" t="s">
        <v>8</v>
      </c>
      <c r="J978" s="114">
        <v>1</v>
      </c>
      <c r="K978" s="151"/>
    </row>
    <row r="979" spans="1:11">
      <c r="A979" s="114" t="s">
        <v>8318</v>
      </c>
      <c r="B979" s="150">
        <v>1.89</v>
      </c>
      <c r="C979" s="150">
        <v>2</v>
      </c>
      <c r="D979" s="150">
        <v>3.7039998918771699</v>
      </c>
      <c r="E979" s="151" t="s">
        <v>8319</v>
      </c>
      <c r="F979" s="114" t="str">
        <f t="shared" si="15"/>
        <v>Q2HJ38</v>
      </c>
      <c r="G979" s="151" t="s">
        <v>2471</v>
      </c>
      <c r="H979" s="114" t="s">
        <v>2442</v>
      </c>
      <c r="I979" s="114" t="s">
        <v>8</v>
      </c>
      <c r="J979" s="114">
        <v>1</v>
      </c>
      <c r="K979" s="151"/>
    </row>
    <row r="980" spans="1:11">
      <c r="A980" s="114" t="s">
        <v>8320</v>
      </c>
      <c r="B980" s="150">
        <v>1.89</v>
      </c>
      <c r="C980" s="150">
        <v>2</v>
      </c>
      <c r="D980" s="150">
        <v>1.7710000276565601</v>
      </c>
      <c r="E980" s="151" t="s">
        <v>8321</v>
      </c>
      <c r="F980" s="114" t="str">
        <f t="shared" si="15"/>
        <v>A0JN54</v>
      </c>
      <c r="G980" s="151" t="s">
        <v>2518</v>
      </c>
      <c r="H980" s="114" t="s">
        <v>2526</v>
      </c>
      <c r="I980" s="114" t="s">
        <v>8</v>
      </c>
      <c r="J980" s="114">
        <v>1</v>
      </c>
      <c r="K980" s="151"/>
    </row>
    <row r="981" spans="1:11">
      <c r="A981" s="114" t="s">
        <v>8322</v>
      </c>
      <c r="B981" s="150">
        <v>1.89</v>
      </c>
      <c r="C981" s="150">
        <v>2</v>
      </c>
      <c r="D981" s="150">
        <v>5.55600002408028</v>
      </c>
      <c r="E981" s="151" t="s">
        <v>8323</v>
      </c>
      <c r="F981" s="114" t="str">
        <f t="shared" si="15"/>
        <v>Q24K13</v>
      </c>
      <c r="G981" s="151" t="s">
        <v>2680</v>
      </c>
      <c r="H981" s="114" t="s">
        <v>835</v>
      </c>
      <c r="I981" s="114" t="s">
        <v>8</v>
      </c>
      <c r="J981" s="114">
        <v>1</v>
      </c>
      <c r="K981" s="151"/>
    </row>
    <row r="982" spans="1:11">
      <c r="A982" s="114" t="s">
        <v>8324</v>
      </c>
      <c r="B982" s="150">
        <v>1.86</v>
      </c>
      <c r="C982" s="150">
        <v>4.01</v>
      </c>
      <c r="D982" s="150">
        <v>2.8470000252127599</v>
      </c>
      <c r="E982" s="151" t="s">
        <v>8325</v>
      </c>
      <c r="F982" s="114" t="str">
        <f t="shared" si="15"/>
        <v>Q3B7M9</v>
      </c>
      <c r="G982" s="151" t="s">
        <v>2166</v>
      </c>
      <c r="H982" s="114" t="s">
        <v>8326</v>
      </c>
      <c r="I982" s="114" t="s">
        <v>8</v>
      </c>
      <c r="J982" s="114">
        <v>2</v>
      </c>
      <c r="K982" s="151"/>
    </row>
    <row r="983" spans="1:11">
      <c r="A983" s="114" t="s">
        <v>8327</v>
      </c>
      <c r="B983" s="150">
        <v>1.86</v>
      </c>
      <c r="C983" s="150">
        <v>1.86</v>
      </c>
      <c r="D983" s="150">
        <v>3.20100001990795</v>
      </c>
      <c r="E983" s="151" t="s">
        <v>8328</v>
      </c>
      <c r="F983" s="114" t="str">
        <f t="shared" si="15"/>
        <v>Q3MHM6</v>
      </c>
      <c r="G983" s="151" t="s">
        <v>1160</v>
      </c>
      <c r="H983" s="114" t="s">
        <v>8329</v>
      </c>
      <c r="I983" s="114" t="s">
        <v>8</v>
      </c>
      <c r="J983" s="114">
        <v>1</v>
      </c>
      <c r="K983" s="151"/>
    </row>
    <row r="984" spans="1:11">
      <c r="A984" s="114" t="s">
        <v>8330</v>
      </c>
      <c r="B984" s="150">
        <v>1.85</v>
      </c>
      <c r="C984" s="150">
        <v>1.85</v>
      </c>
      <c r="D984" s="150">
        <v>0.86960000917315505</v>
      </c>
      <c r="E984" s="151" t="s">
        <v>8331</v>
      </c>
      <c r="F984" s="114" t="str">
        <f t="shared" si="15"/>
        <v>F1MGK9</v>
      </c>
      <c r="G984" s="151" t="s">
        <v>1519</v>
      </c>
      <c r="H984" s="114" t="s">
        <v>8332</v>
      </c>
      <c r="I984" s="114" t="s">
        <v>8</v>
      </c>
      <c r="J984" s="114">
        <v>1</v>
      </c>
      <c r="K984" s="151" t="s">
        <v>1678</v>
      </c>
    </row>
    <row r="985" spans="1:11">
      <c r="A985" s="114" t="s">
        <v>8333</v>
      </c>
      <c r="B985" s="150">
        <v>1.85</v>
      </c>
      <c r="C985" s="150">
        <v>1.85</v>
      </c>
      <c r="D985" s="150">
        <v>3.79000008106232</v>
      </c>
      <c r="E985" s="151" t="s">
        <v>8334</v>
      </c>
      <c r="F985" s="114" t="str">
        <f t="shared" si="15"/>
        <v>Q05B45</v>
      </c>
      <c r="G985" s="151" t="s">
        <v>2570</v>
      </c>
      <c r="H985" s="114" t="s">
        <v>8335</v>
      </c>
      <c r="I985" s="114" t="s">
        <v>8</v>
      </c>
      <c r="J985" s="114">
        <v>1</v>
      </c>
      <c r="K985" s="151"/>
    </row>
    <row r="986" spans="1:11">
      <c r="A986" s="114" t="s">
        <v>8336</v>
      </c>
      <c r="B986" s="150">
        <v>1.85</v>
      </c>
      <c r="C986" s="150">
        <v>1.85</v>
      </c>
      <c r="D986" s="150">
        <v>3.8380000740289701</v>
      </c>
      <c r="E986" s="151" t="s">
        <v>8337</v>
      </c>
      <c r="F986" s="114" t="str">
        <f t="shared" si="15"/>
        <v>E1BK69</v>
      </c>
      <c r="G986" s="151" t="s">
        <v>956</v>
      </c>
      <c r="H986" s="114" t="s">
        <v>8338</v>
      </c>
      <c r="I986" s="114" t="s">
        <v>8</v>
      </c>
      <c r="J986" s="114">
        <v>1</v>
      </c>
      <c r="K986" s="151" t="s">
        <v>2451</v>
      </c>
    </row>
    <row r="987" spans="1:11">
      <c r="A987" s="114" t="s">
        <v>8339</v>
      </c>
      <c r="B987" s="150">
        <v>1.82</v>
      </c>
      <c r="C987" s="150">
        <v>1.82</v>
      </c>
      <c r="D987" s="150">
        <v>7.8869998455047599</v>
      </c>
      <c r="E987" s="151" t="s">
        <v>8340</v>
      </c>
      <c r="F987" s="114" t="str">
        <f t="shared" si="15"/>
        <v>Q3ZBZ1</v>
      </c>
      <c r="G987" s="151" t="s">
        <v>2578</v>
      </c>
      <c r="H987" s="114" t="s">
        <v>8341</v>
      </c>
      <c r="I987" s="114" t="s">
        <v>8</v>
      </c>
      <c r="J987" s="114">
        <v>1</v>
      </c>
      <c r="K987" s="151"/>
    </row>
    <row r="988" spans="1:11">
      <c r="A988" s="114" t="s">
        <v>8342</v>
      </c>
      <c r="B988" s="150">
        <v>1.81</v>
      </c>
      <c r="C988" s="150">
        <v>1.81</v>
      </c>
      <c r="D988" s="150">
        <v>9.3860000371933001</v>
      </c>
      <c r="E988" s="151" t="s">
        <v>8343</v>
      </c>
      <c r="F988" s="114" t="str">
        <f t="shared" si="15"/>
        <v>Q5E9C0</v>
      </c>
      <c r="G988" s="151" t="s">
        <v>8344</v>
      </c>
      <c r="H988" s="114" t="s">
        <v>8345</v>
      </c>
      <c r="I988" s="114" t="s">
        <v>8</v>
      </c>
      <c r="J988" s="114">
        <v>2</v>
      </c>
      <c r="K988" s="151"/>
    </row>
    <row r="989" spans="1:11">
      <c r="A989" s="114" t="s">
        <v>8346</v>
      </c>
      <c r="B989" s="150">
        <v>1.8</v>
      </c>
      <c r="C989" s="150">
        <v>1.8</v>
      </c>
      <c r="D989" s="150">
        <v>2.9720000922679901</v>
      </c>
      <c r="E989" s="151" t="s">
        <v>8347</v>
      </c>
      <c r="F989" s="114" t="str">
        <f t="shared" si="15"/>
        <v>A6H6Z8</v>
      </c>
      <c r="G989" s="151" t="s">
        <v>2584</v>
      </c>
      <c r="H989" s="114" t="s">
        <v>8348</v>
      </c>
      <c r="I989" s="114" t="s">
        <v>8</v>
      </c>
      <c r="J989" s="114">
        <v>1</v>
      </c>
      <c r="K989" s="151"/>
    </row>
    <row r="990" spans="1:11">
      <c r="A990" s="114" t="s">
        <v>8349</v>
      </c>
      <c r="B990" s="150">
        <v>1.8</v>
      </c>
      <c r="C990" s="150">
        <v>1.8</v>
      </c>
      <c r="D990" s="150">
        <v>4.4619999825954402</v>
      </c>
      <c r="E990" s="151" t="s">
        <v>8350</v>
      </c>
      <c r="F990" s="114" t="str">
        <f t="shared" si="15"/>
        <v>Q1LZE1</v>
      </c>
      <c r="G990" s="151" t="s">
        <v>2576</v>
      </c>
      <c r="H990" s="114" t="s">
        <v>795</v>
      </c>
      <c r="I990" s="114" t="s">
        <v>8</v>
      </c>
      <c r="J990" s="114">
        <v>1</v>
      </c>
      <c r="K990" s="151"/>
    </row>
    <row r="991" spans="1:11">
      <c r="A991" s="114" t="s">
        <v>8351</v>
      </c>
      <c r="B991" s="150">
        <v>1.8</v>
      </c>
      <c r="C991" s="150">
        <v>1.8</v>
      </c>
      <c r="D991" s="150">
        <v>2.7720000594854399</v>
      </c>
      <c r="E991" s="151" t="s">
        <v>8352</v>
      </c>
      <c r="F991" s="114" t="str">
        <f t="shared" si="15"/>
        <v>Q0VCV3</v>
      </c>
      <c r="G991" s="151" t="s">
        <v>2549</v>
      </c>
      <c r="H991" s="114" t="s">
        <v>8353</v>
      </c>
      <c r="I991" s="114" t="s">
        <v>8</v>
      </c>
      <c r="J991" s="114">
        <v>1</v>
      </c>
      <c r="K991" s="151"/>
    </row>
    <row r="992" spans="1:11">
      <c r="A992" s="114" t="s">
        <v>8354</v>
      </c>
      <c r="B992" s="150">
        <v>1.8</v>
      </c>
      <c r="C992" s="150">
        <v>1.8</v>
      </c>
      <c r="D992" s="150">
        <v>7.2389997541904396</v>
      </c>
      <c r="E992" s="151" t="s">
        <v>8355</v>
      </c>
      <c r="F992" s="114" t="str">
        <f t="shared" si="15"/>
        <v>Q3T148</v>
      </c>
      <c r="G992" s="151" t="s">
        <v>2561</v>
      </c>
      <c r="H992" s="114" t="s">
        <v>787</v>
      </c>
      <c r="I992" s="114" t="s">
        <v>8</v>
      </c>
      <c r="J992" s="114">
        <v>1</v>
      </c>
      <c r="K992" s="151"/>
    </row>
    <row r="993" spans="1:11">
      <c r="A993" s="114" t="s">
        <v>8356</v>
      </c>
      <c r="B993" s="150">
        <v>1.79</v>
      </c>
      <c r="C993" s="150">
        <v>1.79</v>
      </c>
      <c r="D993" s="150">
        <v>6.2760002911090904</v>
      </c>
      <c r="E993" s="151" t="s">
        <v>8357</v>
      </c>
      <c r="F993" s="114" t="str">
        <f t="shared" si="15"/>
        <v>Q2KIH6</v>
      </c>
      <c r="G993" s="151" t="s">
        <v>8358</v>
      </c>
      <c r="H993" s="114" t="s">
        <v>8359</v>
      </c>
      <c r="I993" s="114" t="s">
        <v>8</v>
      </c>
      <c r="J993" s="114">
        <v>1</v>
      </c>
      <c r="K993" s="151"/>
    </row>
    <row r="994" spans="1:11">
      <c r="A994" s="114" t="s">
        <v>8360</v>
      </c>
      <c r="B994" s="150">
        <v>1.78</v>
      </c>
      <c r="C994" s="150">
        <v>1.78</v>
      </c>
      <c r="D994" s="150">
        <v>4.7830000519752502</v>
      </c>
      <c r="E994" s="151" t="s">
        <v>8361</v>
      </c>
      <c r="F994" s="114" t="str">
        <f t="shared" si="15"/>
        <v>E1BEI2</v>
      </c>
      <c r="G994" s="151" t="s">
        <v>956</v>
      </c>
      <c r="H994" s="114" t="s">
        <v>770</v>
      </c>
      <c r="I994" s="114" t="s">
        <v>8</v>
      </c>
      <c r="J994" s="114">
        <v>1</v>
      </c>
      <c r="K994" s="151" t="s">
        <v>2534</v>
      </c>
    </row>
    <row r="995" spans="1:11">
      <c r="A995" s="114" t="s">
        <v>8362</v>
      </c>
      <c r="B995" s="150">
        <v>1.77</v>
      </c>
      <c r="C995" s="150">
        <v>1.77</v>
      </c>
      <c r="D995" s="150">
        <v>4.2040001600980803</v>
      </c>
      <c r="E995" s="151" t="s">
        <v>8363</v>
      </c>
      <c r="F995" s="114" t="str">
        <f t="shared" si="15"/>
        <v>Q29RN2</v>
      </c>
      <c r="G995" s="151" t="s">
        <v>8364</v>
      </c>
      <c r="H995" s="114" t="s">
        <v>8365</v>
      </c>
      <c r="I995" s="114" t="s">
        <v>8</v>
      </c>
      <c r="J995" s="114">
        <v>1</v>
      </c>
      <c r="K995" s="151"/>
    </row>
    <row r="996" spans="1:11">
      <c r="A996" s="114" t="s">
        <v>8366</v>
      </c>
      <c r="B996" s="150">
        <v>1.74</v>
      </c>
      <c r="C996" s="150">
        <v>1.74</v>
      </c>
      <c r="D996" s="150">
        <v>6.56599998474121</v>
      </c>
      <c r="E996" s="151" t="s">
        <v>8367</v>
      </c>
      <c r="F996" s="114" t="str">
        <f t="shared" si="15"/>
        <v>Q29RT0</v>
      </c>
      <c r="G996" s="151" t="s">
        <v>8368</v>
      </c>
      <c r="H996" s="114" t="s">
        <v>2155</v>
      </c>
      <c r="I996" s="114" t="s">
        <v>8</v>
      </c>
      <c r="J996" s="114">
        <v>2</v>
      </c>
      <c r="K996" s="151"/>
    </row>
    <row r="997" spans="1:11">
      <c r="A997" s="114" t="s">
        <v>8369</v>
      </c>
      <c r="B997" s="150">
        <v>1.74</v>
      </c>
      <c r="C997" s="150">
        <v>1.74</v>
      </c>
      <c r="D997" s="150">
        <v>21.109999716281902</v>
      </c>
      <c r="E997" s="151" t="s">
        <v>8370</v>
      </c>
      <c r="F997" s="114" t="str">
        <f t="shared" si="15"/>
        <v>Q3ZBA4</v>
      </c>
      <c r="G997" s="151" t="s">
        <v>1628</v>
      </c>
      <c r="H997" s="114" t="s">
        <v>8371</v>
      </c>
      <c r="I997" s="114" t="s">
        <v>8</v>
      </c>
      <c r="J997" s="114">
        <v>1</v>
      </c>
      <c r="K997" s="151"/>
    </row>
    <row r="998" spans="1:11">
      <c r="A998" s="114" t="s">
        <v>8372</v>
      </c>
      <c r="B998" s="150">
        <v>1.74</v>
      </c>
      <c r="C998" s="150">
        <v>1.74</v>
      </c>
      <c r="D998" s="150">
        <v>2.79699992388487</v>
      </c>
      <c r="E998" s="151" t="s">
        <v>8373</v>
      </c>
      <c r="F998" s="114" t="str">
        <f t="shared" si="15"/>
        <v>A5D9A8</v>
      </c>
      <c r="G998" s="151" t="s">
        <v>2589</v>
      </c>
      <c r="H998" s="114" t="s">
        <v>8374</v>
      </c>
      <c r="I998" s="114" t="s">
        <v>8</v>
      </c>
      <c r="J998" s="114">
        <v>1</v>
      </c>
      <c r="K998" s="151"/>
    </row>
    <row r="999" spans="1:11">
      <c r="A999" s="114" t="s">
        <v>8375</v>
      </c>
      <c r="B999" s="150">
        <v>1.74</v>
      </c>
      <c r="C999" s="150">
        <v>1.74</v>
      </c>
      <c r="D999" s="150">
        <v>5.0799999386072203</v>
      </c>
      <c r="E999" s="151" t="s">
        <v>8376</v>
      </c>
      <c r="F999" s="114" t="str">
        <f t="shared" si="15"/>
        <v>Q0P5L5</v>
      </c>
      <c r="G999" s="151" t="s">
        <v>2481</v>
      </c>
      <c r="H999" s="114" t="s">
        <v>747</v>
      </c>
      <c r="I999" s="114" t="s">
        <v>8</v>
      </c>
      <c r="J999" s="114">
        <v>1</v>
      </c>
      <c r="K999" s="151"/>
    </row>
    <row r="1000" spans="1:11">
      <c r="A1000" s="114" t="s">
        <v>8377</v>
      </c>
      <c r="B1000" s="150">
        <v>1.72</v>
      </c>
      <c r="C1000" s="150">
        <v>1.72</v>
      </c>
      <c r="D1000" s="150">
        <v>2.5250000879168502</v>
      </c>
      <c r="E1000" s="151" t="s">
        <v>8378</v>
      </c>
      <c r="F1000" s="114" t="str">
        <f t="shared" si="15"/>
        <v>A5PKE3</v>
      </c>
      <c r="G1000" s="151" t="s">
        <v>2510</v>
      </c>
      <c r="H1000" s="114" t="s">
        <v>8379</v>
      </c>
      <c r="I1000" s="114" t="s">
        <v>8</v>
      </c>
      <c r="J1000" s="114">
        <v>1</v>
      </c>
      <c r="K1000" s="151"/>
    </row>
    <row r="1001" spans="1:11">
      <c r="A1001" s="114" t="s">
        <v>8380</v>
      </c>
      <c r="B1001" s="150">
        <v>1.69</v>
      </c>
      <c r="C1001" s="150">
        <v>1.69</v>
      </c>
      <c r="D1001" s="150">
        <v>7.4809998273849496</v>
      </c>
      <c r="E1001" s="151" t="s">
        <v>8381</v>
      </c>
      <c r="F1001" s="114" t="str">
        <f t="shared" si="15"/>
        <v>E1BJ75</v>
      </c>
      <c r="G1001" s="151" t="s">
        <v>956</v>
      </c>
      <c r="H1001" s="114" t="s">
        <v>597</v>
      </c>
      <c r="I1001" s="114" t="s">
        <v>8</v>
      </c>
      <c r="J1001" s="114">
        <v>2</v>
      </c>
      <c r="K1001" s="151" t="s">
        <v>2094</v>
      </c>
    </row>
    <row r="1002" spans="1:11">
      <c r="A1002" s="114" t="s">
        <v>8382</v>
      </c>
      <c r="B1002" s="150">
        <v>1.68</v>
      </c>
      <c r="C1002" s="150">
        <v>1.68</v>
      </c>
      <c r="D1002" s="150">
        <v>2.11500003933907</v>
      </c>
      <c r="E1002" s="151" t="s">
        <v>8383</v>
      </c>
      <c r="F1002" s="114" t="str">
        <f t="shared" si="15"/>
        <v>E1BEK9</v>
      </c>
      <c r="G1002" s="151" t="s">
        <v>956</v>
      </c>
      <c r="H1002" s="114" t="s">
        <v>2207</v>
      </c>
      <c r="I1002" s="114" t="s">
        <v>8</v>
      </c>
      <c r="J1002" s="114">
        <v>1</v>
      </c>
      <c r="K1002" s="151" t="s">
        <v>8384</v>
      </c>
    </row>
    <row r="1003" spans="1:11">
      <c r="A1003" s="114" t="s">
        <v>8385</v>
      </c>
      <c r="B1003" s="150">
        <v>1.68</v>
      </c>
      <c r="C1003" s="150">
        <v>1.68</v>
      </c>
      <c r="D1003" s="150">
        <v>3.76599989831448</v>
      </c>
      <c r="E1003" s="151" t="s">
        <v>8386</v>
      </c>
      <c r="F1003" s="114" t="str">
        <f t="shared" si="15"/>
        <v>Q3MHN0</v>
      </c>
      <c r="G1003" s="151" t="s">
        <v>2500</v>
      </c>
      <c r="H1003" s="114" t="s">
        <v>755</v>
      </c>
      <c r="I1003" s="114" t="s">
        <v>8</v>
      </c>
      <c r="J1003" s="114">
        <v>1</v>
      </c>
      <c r="K1003" s="151"/>
    </row>
    <row r="1004" spans="1:11">
      <c r="A1004" s="114" t="s">
        <v>8387</v>
      </c>
      <c r="B1004" s="150">
        <v>1.68</v>
      </c>
      <c r="C1004" s="150">
        <v>1.68</v>
      </c>
      <c r="D1004" s="150">
        <v>8.9510001242160797</v>
      </c>
      <c r="E1004" s="151" t="s">
        <v>8388</v>
      </c>
      <c r="F1004" s="114" t="str">
        <f t="shared" si="15"/>
        <v>Q2KJ44</v>
      </c>
      <c r="G1004" s="151" t="s">
        <v>2595</v>
      </c>
      <c r="H1004" s="114" t="s">
        <v>8389</v>
      </c>
      <c r="I1004" s="114" t="s">
        <v>8</v>
      </c>
      <c r="J1004" s="114">
        <v>1</v>
      </c>
      <c r="K1004" s="151"/>
    </row>
    <row r="1005" spans="1:11">
      <c r="A1005" s="114" t="s">
        <v>8390</v>
      </c>
      <c r="B1005" s="150">
        <v>1.66</v>
      </c>
      <c r="C1005" s="150">
        <v>6</v>
      </c>
      <c r="D1005" s="150">
        <v>12.370000034570699</v>
      </c>
      <c r="E1005" s="151" t="s">
        <v>8391</v>
      </c>
      <c r="F1005" s="114" t="str">
        <f t="shared" si="15"/>
        <v>Q1LZ92</v>
      </c>
      <c r="G1005" s="151" t="s">
        <v>1050</v>
      </c>
      <c r="H1005" s="114" t="s">
        <v>8392</v>
      </c>
      <c r="I1005" s="114" t="s">
        <v>8</v>
      </c>
      <c r="J1005" s="114">
        <v>3</v>
      </c>
      <c r="K1005" s="151"/>
    </row>
    <row r="1006" spans="1:11">
      <c r="A1006" s="114" t="s">
        <v>8393</v>
      </c>
      <c r="B1006" s="150">
        <v>1.66</v>
      </c>
      <c r="C1006" s="150">
        <v>1.66</v>
      </c>
      <c r="D1006" s="150">
        <v>2.2730000317096701</v>
      </c>
      <c r="E1006" s="151" t="s">
        <v>8394</v>
      </c>
      <c r="F1006" s="114" t="str">
        <f t="shared" si="15"/>
        <v>Q0III5</v>
      </c>
      <c r="G1006" s="151" t="s">
        <v>2555</v>
      </c>
      <c r="H1006" s="114" t="s">
        <v>8395</v>
      </c>
      <c r="I1006" s="114" t="s">
        <v>8</v>
      </c>
      <c r="J1006" s="114">
        <v>1</v>
      </c>
      <c r="K1006" s="151"/>
    </row>
    <row r="1007" spans="1:11">
      <c r="A1007" s="114" t="s">
        <v>8396</v>
      </c>
      <c r="B1007" s="150">
        <v>1.64</v>
      </c>
      <c r="C1007" s="150">
        <v>1.64</v>
      </c>
      <c r="D1007" s="150">
        <v>2.65100002288818</v>
      </c>
      <c r="E1007" s="151" t="s">
        <v>8397</v>
      </c>
      <c r="F1007" s="114" t="str">
        <f t="shared" si="15"/>
        <v>F1MH61</v>
      </c>
      <c r="G1007" s="151" t="s">
        <v>1519</v>
      </c>
      <c r="H1007" s="114" t="s">
        <v>8398</v>
      </c>
      <c r="I1007" s="114" t="s">
        <v>8</v>
      </c>
      <c r="J1007" s="114">
        <v>1</v>
      </c>
      <c r="K1007" s="151" t="s">
        <v>2112</v>
      </c>
    </row>
    <row r="1008" spans="1:11">
      <c r="A1008" s="114" t="s">
        <v>8399</v>
      </c>
      <c r="B1008" s="150">
        <v>1.63</v>
      </c>
      <c r="C1008" s="150">
        <v>4.0999999999999996</v>
      </c>
      <c r="D1008" s="150">
        <v>4.3740000575780904</v>
      </c>
      <c r="E1008" s="151" t="s">
        <v>8400</v>
      </c>
      <c r="F1008" s="114" t="str">
        <f t="shared" si="15"/>
        <v>P27214</v>
      </c>
      <c r="G1008" s="151" t="s">
        <v>2520</v>
      </c>
      <c r="H1008" s="114" t="s">
        <v>8401</v>
      </c>
      <c r="I1008" s="114" t="s">
        <v>8</v>
      </c>
      <c r="J1008" s="114">
        <v>2</v>
      </c>
      <c r="K1008" s="151"/>
    </row>
    <row r="1009" spans="1:11">
      <c r="A1009" s="114" t="s">
        <v>8402</v>
      </c>
      <c r="B1009" s="150">
        <v>1.63</v>
      </c>
      <c r="C1009" s="150">
        <v>1.63</v>
      </c>
      <c r="D1009" s="150">
        <v>4.5030001550912901</v>
      </c>
      <c r="E1009" s="151" t="s">
        <v>8403</v>
      </c>
      <c r="F1009" s="114" t="str">
        <f t="shared" si="15"/>
        <v>Q28034</v>
      </c>
      <c r="G1009" s="151" t="s">
        <v>2551</v>
      </c>
      <c r="H1009" s="114" t="s">
        <v>8404</v>
      </c>
      <c r="I1009" s="114" t="s">
        <v>8</v>
      </c>
      <c r="J1009" s="114">
        <v>2</v>
      </c>
      <c r="K1009" s="151"/>
    </row>
    <row r="1010" spans="1:11">
      <c r="A1010" s="114" t="s">
        <v>8405</v>
      </c>
      <c r="B1010" s="150">
        <v>1.62</v>
      </c>
      <c r="C1010" s="150">
        <v>1.62</v>
      </c>
      <c r="D1010" s="150">
        <v>4.5800000429153398</v>
      </c>
      <c r="E1010" s="151" t="s">
        <v>8406</v>
      </c>
      <c r="F1010" s="114" t="str">
        <f t="shared" si="15"/>
        <v>Q58DN0</v>
      </c>
      <c r="G1010" s="151" t="s">
        <v>2503</v>
      </c>
      <c r="H1010" s="114" t="s">
        <v>758</v>
      </c>
      <c r="I1010" s="114" t="s">
        <v>8</v>
      </c>
      <c r="J1010" s="114">
        <v>1</v>
      </c>
      <c r="K1010" s="151"/>
    </row>
    <row r="1011" spans="1:11">
      <c r="A1011" s="114" t="s">
        <v>8407</v>
      </c>
      <c r="B1011" s="150">
        <v>1.62</v>
      </c>
      <c r="C1011" s="150">
        <v>1.62</v>
      </c>
      <c r="D1011" s="150">
        <v>19.490000605583202</v>
      </c>
      <c r="E1011" s="151" t="s">
        <v>8408</v>
      </c>
      <c r="F1011" s="114" t="str">
        <f t="shared" si="15"/>
        <v>E1B9I1</v>
      </c>
      <c r="G1011" s="151" t="s">
        <v>956</v>
      </c>
      <c r="H1011" s="114" t="s">
        <v>1670</v>
      </c>
      <c r="I1011" s="114" t="s">
        <v>8</v>
      </c>
      <c r="J1011" s="114">
        <v>1</v>
      </c>
      <c r="K1011" s="151" t="s">
        <v>1669</v>
      </c>
    </row>
    <row r="1012" spans="1:11">
      <c r="A1012" s="114" t="s">
        <v>8409</v>
      </c>
      <c r="B1012" s="150">
        <v>1.59</v>
      </c>
      <c r="C1012" s="150">
        <v>1.59</v>
      </c>
      <c r="D1012" s="150">
        <v>10.0599996745586</v>
      </c>
      <c r="E1012" s="151" t="s">
        <v>8410</v>
      </c>
      <c r="F1012" s="114" t="str">
        <f t="shared" si="15"/>
        <v>Q3T0G3</v>
      </c>
      <c r="G1012" s="151" t="s">
        <v>2521</v>
      </c>
      <c r="H1012" s="114" t="s">
        <v>769</v>
      </c>
      <c r="I1012" s="114" t="s">
        <v>8</v>
      </c>
      <c r="J1012" s="114">
        <v>2</v>
      </c>
      <c r="K1012" s="151"/>
    </row>
    <row r="1013" spans="1:11">
      <c r="A1013" s="114" t="s">
        <v>8411</v>
      </c>
      <c r="B1013" s="150">
        <v>1.59</v>
      </c>
      <c r="C1013" s="150">
        <v>1.59</v>
      </c>
      <c r="D1013" s="150">
        <v>1.6620000824332199</v>
      </c>
      <c r="E1013" s="151" t="s">
        <v>8412</v>
      </c>
      <c r="F1013" s="114" t="str">
        <f t="shared" si="15"/>
        <v>A7YW40</v>
      </c>
      <c r="G1013" s="151" t="s">
        <v>2603</v>
      </c>
      <c r="H1013" s="114" t="s">
        <v>8413</v>
      </c>
      <c r="I1013" s="114" t="s">
        <v>8</v>
      </c>
      <c r="J1013" s="114">
        <v>1</v>
      </c>
      <c r="K1013" s="151"/>
    </row>
    <row r="1014" spans="1:11">
      <c r="A1014" s="114" t="s">
        <v>8414</v>
      </c>
      <c r="B1014" s="150">
        <v>1.59</v>
      </c>
      <c r="C1014" s="150">
        <v>1.59</v>
      </c>
      <c r="D1014" s="150">
        <v>9.8679997026920301</v>
      </c>
      <c r="E1014" s="151" t="s">
        <v>8415</v>
      </c>
      <c r="F1014" s="114" t="str">
        <f t="shared" si="15"/>
        <v>A8YXY4</v>
      </c>
      <c r="G1014" s="151" t="s">
        <v>8416</v>
      </c>
      <c r="H1014" s="114" t="s">
        <v>8417</v>
      </c>
      <c r="I1014" s="114" t="s">
        <v>8</v>
      </c>
      <c r="J1014" s="114">
        <v>1</v>
      </c>
      <c r="K1014" s="151"/>
    </row>
    <row r="1015" spans="1:11">
      <c r="A1015" s="114" t="s">
        <v>8418</v>
      </c>
      <c r="B1015" s="150">
        <v>1.59</v>
      </c>
      <c r="C1015" s="150">
        <v>1.59</v>
      </c>
      <c r="D1015" s="150">
        <v>5.1279999315738696</v>
      </c>
      <c r="E1015" s="151" t="s">
        <v>8419</v>
      </c>
      <c r="F1015" s="114" t="str">
        <f t="shared" si="15"/>
        <v>Q95323</v>
      </c>
      <c r="G1015" s="151" t="s">
        <v>2605</v>
      </c>
      <c r="H1015" s="114" t="s">
        <v>8420</v>
      </c>
      <c r="I1015" s="114" t="s">
        <v>8</v>
      </c>
      <c r="J1015" s="114">
        <v>1</v>
      </c>
      <c r="K1015" s="151"/>
    </row>
    <row r="1016" spans="1:11">
      <c r="A1016" s="114" t="s">
        <v>8421</v>
      </c>
      <c r="B1016" s="150">
        <v>1.59</v>
      </c>
      <c r="C1016" s="150">
        <v>1.59</v>
      </c>
      <c r="D1016" s="150">
        <v>5.7969998568296397</v>
      </c>
      <c r="E1016" s="151" t="s">
        <v>8422</v>
      </c>
      <c r="F1016" s="114" t="str">
        <f t="shared" si="15"/>
        <v>Q17R18</v>
      </c>
      <c r="G1016" s="151" t="s">
        <v>2609</v>
      </c>
      <c r="H1016" s="114" t="s">
        <v>8423</v>
      </c>
      <c r="I1016" s="114" t="s">
        <v>8</v>
      </c>
      <c r="J1016" s="114">
        <v>1</v>
      </c>
      <c r="K1016" s="151"/>
    </row>
    <row r="1017" spans="1:11">
      <c r="A1017" s="114" t="s">
        <v>8424</v>
      </c>
      <c r="B1017" s="150">
        <v>1.57</v>
      </c>
      <c r="C1017" s="150">
        <v>1.57</v>
      </c>
      <c r="D1017" s="150">
        <v>2.5059999898076102</v>
      </c>
      <c r="E1017" s="151" t="s">
        <v>8425</v>
      </c>
      <c r="F1017" s="114" t="str">
        <f t="shared" si="15"/>
        <v>Q1RMR2</v>
      </c>
      <c r="G1017" s="151" t="s">
        <v>2565</v>
      </c>
      <c r="H1017" s="114" t="s">
        <v>8426</v>
      </c>
      <c r="I1017" s="114" t="s">
        <v>8</v>
      </c>
      <c r="J1017" s="114">
        <v>1</v>
      </c>
      <c r="K1017" s="151"/>
    </row>
    <row r="1018" spans="1:11">
      <c r="A1018" s="114" t="s">
        <v>8427</v>
      </c>
      <c r="B1018" s="150">
        <v>1.57</v>
      </c>
      <c r="C1018" s="150">
        <v>1.57</v>
      </c>
      <c r="D1018" s="150">
        <v>3.5780001431703599</v>
      </c>
      <c r="E1018" s="151" t="s">
        <v>8428</v>
      </c>
      <c r="F1018" s="114" t="str">
        <f t="shared" si="15"/>
        <v>Q08DQ6</v>
      </c>
      <c r="G1018" s="151" t="s">
        <v>8429</v>
      </c>
      <c r="H1018" s="114" t="s">
        <v>8430</v>
      </c>
      <c r="I1018" s="114" t="s">
        <v>8</v>
      </c>
      <c r="J1018" s="114">
        <v>1</v>
      </c>
      <c r="K1018" s="151"/>
    </row>
    <row r="1019" spans="1:11">
      <c r="A1019" s="114" t="s">
        <v>8431</v>
      </c>
      <c r="B1019" s="150">
        <v>1.57</v>
      </c>
      <c r="C1019" s="150">
        <v>1.57</v>
      </c>
      <c r="D1019" s="150">
        <v>4.7219999134540602</v>
      </c>
      <c r="E1019" s="151" t="s">
        <v>8432</v>
      </c>
      <c r="F1019" s="114" t="str">
        <f t="shared" si="15"/>
        <v>Q0V8A9</v>
      </c>
      <c r="G1019" s="151" t="s">
        <v>8433</v>
      </c>
      <c r="H1019" s="114" t="s">
        <v>8434</v>
      </c>
      <c r="I1019" s="114" t="s">
        <v>8</v>
      </c>
      <c r="J1019" s="114">
        <v>1</v>
      </c>
      <c r="K1019" s="151"/>
    </row>
    <row r="1020" spans="1:11">
      <c r="A1020" s="114" t="s">
        <v>8435</v>
      </c>
      <c r="B1020" s="150">
        <v>1.54</v>
      </c>
      <c r="C1020" s="150">
        <v>1.54</v>
      </c>
      <c r="D1020" s="150">
        <v>5.2910000085830697</v>
      </c>
      <c r="E1020" s="151" t="s">
        <v>8436</v>
      </c>
      <c r="F1020" s="114" t="str">
        <f t="shared" si="15"/>
        <v>Q0VCQ8</v>
      </c>
      <c r="G1020" s="151" t="s">
        <v>2562</v>
      </c>
      <c r="H1020" s="114" t="s">
        <v>8437</v>
      </c>
      <c r="I1020" s="114" t="s">
        <v>8</v>
      </c>
      <c r="J1020" s="114">
        <v>1</v>
      </c>
      <c r="K1020" s="151"/>
    </row>
    <row r="1021" spans="1:11">
      <c r="A1021" s="114" t="s">
        <v>8438</v>
      </c>
      <c r="B1021" s="150">
        <v>1.54</v>
      </c>
      <c r="C1021" s="150">
        <v>1.54</v>
      </c>
      <c r="D1021" s="150">
        <v>4.0959998965263402</v>
      </c>
      <c r="E1021" s="151" t="s">
        <v>8439</v>
      </c>
      <c r="F1021" s="114" t="str">
        <f t="shared" si="15"/>
        <v>A6QLG3</v>
      </c>
      <c r="G1021" s="151" t="s">
        <v>2604</v>
      </c>
      <c r="H1021" s="114" t="s">
        <v>2606</v>
      </c>
      <c r="I1021" s="114" t="s">
        <v>8</v>
      </c>
      <c r="J1021" s="114">
        <v>1</v>
      </c>
      <c r="K1021" s="151"/>
    </row>
    <row r="1022" spans="1:11">
      <c r="A1022" s="114" t="s">
        <v>8440</v>
      </c>
      <c r="B1022" s="150">
        <v>1.49</v>
      </c>
      <c r="C1022" s="150">
        <v>1.49</v>
      </c>
      <c r="D1022" s="150">
        <v>1.7859999090433101</v>
      </c>
      <c r="E1022" s="151" t="s">
        <v>8441</v>
      </c>
      <c r="F1022" s="114" t="str">
        <f t="shared" si="15"/>
        <v>Q28824</v>
      </c>
      <c r="G1022" s="151" t="s">
        <v>8442</v>
      </c>
      <c r="H1022" s="114" t="s">
        <v>2557</v>
      </c>
      <c r="I1022" s="114" t="s">
        <v>8</v>
      </c>
      <c r="J1022" s="114">
        <v>2</v>
      </c>
      <c r="K1022" s="151"/>
    </row>
    <row r="1023" spans="1:11">
      <c r="A1023" s="114" t="s">
        <v>8443</v>
      </c>
      <c r="B1023" s="150">
        <v>1.49</v>
      </c>
      <c r="C1023" s="150">
        <v>1.49</v>
      </c>
      <c r="D1023" s="150">
        <v>4.15199995040894</v>
      </c>
      <c r="E1023" s="151" t="s">
        <v>8444</v>
      </c>
      <c r="F1023" s="114" t="str">
        <f t="shared" si="15"/>
        <v>Q5E9F2</v>
      </c>
      <c r="G1023" s="151" t="s">
        <v>2550</v>
      </c>
      <c r="H1023" s="114" t="s">
        <v>780</v>
      </c>
      <c r="I1023" s="114" t="s">
        <v>8</v>
      </c>
      <c r="J1023" s="114">
        <v>1</v>
      </c>
      <c r="K1023" s="151"/>
    </row>
    <row r="1024" spans="1:11">
      <c r="A1024" s="114" t="s">
        <v>8445</v>
      </c>
      <c r="B1024" s="150">
        <v>1.48</v>
      </c>
      <c r="C1024" s="150">
        <v>1.48</v>
      </c>
      <c r="D1024" s="150">
        <v>1.5690000727772699</v>
      </c>
      <c r="E1024" s="151" t="s">
        <v>8446</v>
      </c>
      <c r="F1024" s="114" t="str">
        <f t="shared" si="15"/>
        <v>Q8HXQ5</v>
      </c>
      <c r="G1024" s="151" t="s">
        <v>2041</v>
      </c>
      <c r="H1024" s="114" t="s">
        <v>581</v>
      </c>
      <c r="I1024" s="114" t="s">
        <v>8</v>
      </c>
      <c r="J1024" s="114">
        <v>1</v>
      </c>
      <c r="K1024" s="151"/>
    </row>
    <row r="1025" spans="1:11">
      <c r="A1025" s="114" t="s">
        <v>8447</v>
      </c>
      <c r="B1025" s="150">
        <v>1.47</v>
      </c>
      <c r="C1025" s="150">
        <v>1.47</v>
      </c>
      <c r="D1025" s="150">
        <v>2.9200000688433598</v>
      </c>
      <c r="E1025" s="151" t="s">
        <v>8448</v>
      </c>
      <c r="F1025" s="114" t="str">
        <f t="shared" si="15"/>
        <v>P13272</v>
      </c>
      <c r="G1025" s="151" t="s">
        <v>1563</v>
      </c>
      <c r="H1025" s="114" t="s">
        <v>8449</v>
      </c>
      <c r="I1025" s="114" t="s">
        <v>8</v>
      </c>
      <c r="J1025" s="114">
        <v>1</v>
      </c>
      <c r="K1025" s="151"/>
    </row>
    <row r="1026" spans="1:11">
      <c r="A1026" s="114" t="s">
        <v>8450</v>
      </c>
      <c r="B1026" s="150">
        <v>1.46</v>
      </c>
      <c r="C1026" s="150">
        <v>1.46</v>
      </c>
      <c r="D1026" s="150">
        <v>7.32600018382072</v>
      </c>
      <c r="E1026" s="151" t="s">
        <v>8451</v>
      </c>
      <c r="F1026" s="114" t="str">
        <f t="shared" ref="F1026:F1038" si="16">MID(E1026,4,6)</f>
        <v>Q3T0T1</v>
      </c>
      <c r="G1026" s="151" t="s">
        <v>8452</v>
      </c>
      <c r="H1026" s="114" t="s">
        <v>8453</v>
      </c>
      <c r="I1026" s="114" t="s">
        <v>8</v>
      </c>
      <c r="J1026" s="114">
        <v>1</v>
      </c>
      <c r="K1026" s="151"/>
    </row>
    <row r="1027" spans="1:11">
      <c r="A1027" s="114" t="s">
        <v>8454</v>
      </c>
      <c r="B1027" s="150">
        <v>1.45</v>
      </c>
      <c r="C1027" s="150">
        <v>1.45</v>
      </c>
      <c r="D1027" s="150">
        <v>4.4709999114274996</v>
      </c>
      <c r="E1027" s="151" t="s">
        <v>8455</v>
      </c>
      <c r="F1027" s="114" t="str">
        <f t="shared" si="16"/>
        <v>A6QQN2</v>
      </c>
      <c r="G1027" s="151" t="s">
        <v>8456</v>
      </c>
      <c r="H1027" s="114" t="s">
        <v>790</v>
      </c>
      <c r="I1027" s="114" t="s">
        <v>8</v>
      </c>
      <c r="J1027" s="114">
        <v>2</v>
      </c>
      <c r="K1027" s="151"/>
    </row>
    <row r="1028" spans="1:11">
      <c r="A1028" s="114" t="s">
        <v>8457</v>
      </c>
      <c r="B1028" s="150">
        <v>1.44</v>
      </c>
      <c r="C1028" s="150">
        <v>1.44</v>
      </c>
      <c r="D1028" s="150">
        <v>0.98599996417760805</v>
      </c>
      <c r="E1028" s="151" t="s">
        <v>8458</v>
      </c>
      <c r="F1028" s="114" t="str">
        <f t="shared" si="16"/>
        <v>A0JN52</v>
      </c>
      <c r="G1028" s="151" t="s">
        <v>2577</v>
      </c>
      <c r="H1028" s="114" t="s">
        <v>796</v>
      </c>
      <c r="I1028" s="114" t="s">
        <v>8</v>
      </c>
      <c r="J1028" s="114">
        <v>1</v>
      </c>
      <c r="K1028" s="151"/>
    </row>
    <row r="1029" spans="1:11">
      <c r="A1029" s="114" t="s">
        <v>8459</v>
      </c>
      <c r="B1029" s="150">
        <v>1.44</v>
      </c>
      <c r="C1029" s="150">
        <v>1.44</v>
      </c>
      <c r="D1029" s="150">
        <v>10.970000177621801</v>
      </c>
      <c r="E1029" s="151" t="s">
        <v>8460</v>
      </c>
      <c r="F1029" s="114" t="str">
        <f t="shared" si="16"/>
        <v>A6QQX3</v>
      </c>
      <c r="G1029" s="151" t="s">
        <v>8461</v>
      </c>
      <c r="H1029" s="114" t="s">
        <v>8462</v>
      </c>
      <c r="I1029" s="114" t="s">
        <v>8</v>
      </c>
      <c r="J1029" s="114">
        <v>1</v>
      </c>
      <c r="K1029" s="151"/>
    </row>
    <row r="1030" spans="1:11">
      <c r="A1030" s="114" t="s">
        <v>8463</v>
      </c>
      <c r="B1030" s="150">
        <v>1.42</v>
      </c>
      <c r="C1030" s="150">
        <v>6.2</v>
      </c>
      <c r="D1030" s="150">
        <v>17.2399997711182</v>
      </c>
      <c r="E1030" s="151" t="s">
        <v>8464</v>
      </c>
      <c r="F1030" s="114" t="str">
        <f t="shared" si="16"/>
        <v>F1MBF6</v>
      </c>
      <c r="G1030" s="151" t="s">
        <v>1519</v>
      </c>
      <c r="H1030" s="114" t="s">
        <v>8465</v>
      </c>
      <c r="I1030" s="114" t="s">
        <v>8</v>
      </c>
      <c r="J1030" s="114">
        <v>3</v>
      </c>
      <c r="K1030" s="151"/>
    </row>
    <row r="1031" spans="1:11">
      <c r="A1031" s="114" t="s">
        <v>8466</v>
      </c>
      <c r="B1031" s="150">
        <v>1.42</v>
      </c>
      <c r="C1031" s="150">
        <v>1.42</v>
      </c>
      <c r="D1031" s="150">
        <v>3.7000000476837198</v>
      </c>
      <c r="E1031" s="151" t="s">
        <v>8467</v>
      </c>
      <c r="F1031" s="114" t="str">
        <f t="shared" si="16"/>
        <v>A5D7R6</v>
      </c>
      <c r="G1031" s="151" t="s">
        <v>2621</v>
      </c>
      <c r="H1031" s="114" t="s">
        <v>815</v>
      </c>
      <c r="I1031" s="114" t="s">
        <v>8</v>
      </c>
      <c r="J1031" s="114">
        <v>2</v>
      </c>
      <c r="K1031" s="151"/>
    </row>
    <row r="1032" spans="1:11">
      <c r="A1032" s="114" t="s">
        <v>8468</v>
      </c>
      <c r="B1032" s="150">
        <v>1.42</v>
      </c>
      <c r="C1032" s="150">
        <v>1.42</v>
      </c>
      <c r="D1032" s="150">
        <v>14.040000736713401</v>
      </c>
      <c r="E1032" s="151" t="s">
        <v>8469</v>
      </c>
      <c r="F1032" s="114" t="str">
        <f t="shared" si="16"/>
        <v>Q56K14</v>
      </c>
      <c r="G1032" s="151" t="s">
        <v>1607</v>
      </c>
      <c r="H1032" s="114" t="s">
        <v>378</v>
      </c>
      <c r="I1032" s="114" t="s">
        <v>8</v>
      </c>
      <c r="J1032" s="114">
        <v>1</v>
      </c>
      <c r="K1032" s="151"/>
    </row>
    <row r="1033" spans="1:11">
      <c r="A1033" s="114" t="s">
        <v>8470</v>
      </c>
      <c r="B1033" s="150">
        <v>1.41</v>
      </c>
      <c r="C1033" s="150">
        <v>1.41</v>
      </c>
      <c r="D1033" s="150">
        <v>1.1110000312328301</v>
      </c>
      <c r="E1033" s="151" t="s">
        <v>8471</v>
      </c>
      <c r="F1033" s="114" t="str">
        <f t="shared" si="16"/>
        <v>E1BNV7</v>
      </c>
      <c r="G1033" s="151" t="s">
        <v>956</v>
      </c>
      <c r="H1033" s="114" t="s">
        <v>826</v>
      </c>
      <c r="I1033" s="114" t="s">
        <v>8</v>
      </c>
      <c r="J1033" s="114">
        <v>1</v>
      </c>
      <c r="K1033" s="151"/>
    </row>
    <row r="1034" spans="1:11">
      <c r="A1034" s="114" t="s">
        <v>8472</v>
      </c>
      <c r="B1034" s="150">
        <v>1.4</v>
      </c>
      <c r="C1034" s="150">
        <v>1.4</v>
      </c>
      <c r="D1034" s="150">
        <v>4.0600001811981201</v>
      </c>
      <c r="E1034" s="151" t="s">
        <v>8473</v>
      </c>
      <c r="F1034" s="114" t="str">
        <f t="shared" si="16"/>
        <v>A6H718</v>
      </c>
      <c r="G1034" s="151" t="s">
        <v>2540</v>
      </c>
      <c r="H1034" s="114" t="s">
        <v>777</v>
      </c>
      <c r="I1034" s="114" t="s">
        <v>8</v>
      </c>
      <c r="J1034" s="114">
        <v>1</v>
      </c>
      <c r="K1034" s="151"/>
    </row>
    <row r="1035" spans="1:11">
      <c r="A1035" s="114" t="s">
        <v>8474</v>
      </c>
      <c r="B1035" s="150">
        <v>1.39</v>
      </c>
      <c r="C1035" s="150">
        <v>1.39</v>
      </c>
      <c r="D1035" s="150">
        <v>2.2730000317096701</v>
      </c>
      <c r="E1035" s="151" t="s">
        <v>8475</v>
      </c>
      <c r="F1035" s="114" t="str">
        <f t="shared" si="16"/>
        <v>Q2YDF3</v>
      </c>
      <c r="G1035" s="151" t="s">
        <v>8476</v>
      </c>
      <c r="H1035" s="114" t="s">
        <v>8477</v>
      </c>
      <c r="I1035" s="114" t="s">
        <v>8</v>
      </c>
      <c r="J1035" s="114">
        <v>1</v>
      </c>
      <c r="K1035" s="151"/>
    </row>
    <row r="1036" spans="1:11">
      <c r="A1036" s="114" t="s">
        <v>8478</v>
      </c>
      <c r="B1036" s="150">
        <v>1.39</v>
      </c>
      <c r="C1036" s="150">
        <v>1.39</v>
      </c>
      <c r="D1036" s="150">
        <v>4.6119999140500996</v>
      </c>
      <c r="E1036" s="151" t="s">
        <v>8479</v>
      </c>
      <c r="F1036" s="114" t="str">
        <f t="shared" si="16"/>
        <v>Q3ZC89</v>
      </c>
      <c r="G1036" s="151" t="s">
        <v>2315</v>
      </c>
      <c r="H1036" s="114" t="s">
        <v>8480</v>
      </c>
      <c r="I1036" s="114" t="s">
        <v>8</v>
      </c>
      <c r="J1036" s="114">
        <v>1</v>
      </c>
      <c r="K1036" s="151"/>
    </row>
    <row r="1037" spans="1:11">
      <c r="A1037" s="114" t="s">
        <v>8481</v>
      </c>
      <c r="B1037" s="150">
        <v>1.39</v>
      </c>
      <c r="C1037" s="150">
        <v>1.39</v>
      </c>
      <c r="D1037" s="150">
        <v>2.98500005155802</v>
      </c>
      <c r="E1037" s="151" t="s">
        <v>8482</v>
      </c>
      <c r="F1037" s="114" t="str">
        <f t="shared" si="16"/>
        <v>F1MD34</v>
      </c>
      <c r="G1037" s="151" t="s">
        <v>1519</v>
      </c>
      <c r="H1037" s="114" t="s">
        <v>2342</v>
      </c>
      <c r="I1037" s="114" t="s">
        <v>8</v>
      </c>
      <c r="J1037" s="114">
        <v>1</v>
      </c>
      <c r="K1037" s="151" t="s">
        <v>8483</v>
      </c>
    </row>
    <row r="1038" spans="1:11">
      <c r="A1038" s="114" t="s">
        <v>8484</v>
      </c>
      <c r="B1038" s="150">
        <v>1.38</v>
      </c>
      <c r="C1038" s="150">
        <v>1.38</v>
      </c>
      <c r="D1038" s="150">
        <v>15.0399997830391</v>
      </c>
      <c r="E1038" s="151" t="s">
        <v>8485</v>
      </c>
      <c r="F1038" s="114" t="str">
        <f t="shared" si="16"/>
        <v>Q2KIW8</v>
      </c>
      <c r="G1038" s="151" t="s">
        <v>8486</v>
      </c>
      <c r="H1038" s="114" t="s">
        <v>821</v>
      </c>
      <c r="I1038" s="114" t="s">
        <v>8</v>
      </c>
      <c r="J1038" s="114">
        <v>2</v>
      </c>
      <c r="K1038" s="151"/>
    </row>
    <row r="1039" spans="1:11" s="157" customFormat="1">
      <c r="A1039" s="70" t="s">
        <v>8487</v>
      </c>
      <c r="B1039" s="155">
        <v>1.37</v>
      </c>
      <c r="C1039" s="155">
        <v>1.37</v>
      </c>
      <c r="D1039" s="155">
        <v>0.42489999905228598</v>
      </c>
      <c r="E1039" s="156" t="s">
        <v>8488</v>
      </c>
      <c r="F1039" s="70" t="s">
        <v>8489</v>
      </c>
      <c r="G1039" s="156" t="s">
        <v>8490</v>
      </c>
      <c r="H1039" s="70" t="s">
        <v>8491</v>
      </c>
      <c r="I1039" s="70" t="s">
        <v>8</v>
      </c>
      <c r="J1039" s="70">
        <v>1</v>
      </c>
      <c r="K1039" s="156"/>
    </row>
    <row r="1040" spans="1:11">
      <c r="A1040" s="114" t="s">
        <v>8492</v>
      </c>
      <c r="B1040" s="150">
        <v>1.35</v>
      </c>
      <c r="C1040" s="150">
        <v>1.35</v>
      </c>
      <c r="D1040" s="150">
        <v>4.46900017559528</v>
      </c>
      <c r="E1040" s="151" t="s">
        <v>8493</v>
      </c>
      <c r="F1040" s="114" t="str">
        <f t="shared" ref="F1040:F1071" si="17">MID(E1040,4,6)</f>
        <v>P67810</v>
      </c>
      <c r="G1040" s="151" t="s">
        <v>2022</v>
      </c>
      <c r="H1040" s="114" t="s">
        <v>8494</v>
      </c>
      <c r="I1040" s="114" t="s">
        <v>8</v>
      </c>
      <c r="J1040" s="114">
        <v>1</v>
      </c>
      <c r="K1040" s="151"/>
    </row>
    <row r="1041" spans="1:11">
      <c r="A1041" s="114" t="s">
        <v>8495</v>
      </c>
      <c r="B1041" s="150">
        <v>1.35</v>
      </c>
      <c r="C1041" s="150">
        <v>1.35</v>
      </c>
      <c r="D1041" s="150">
        <v>26.559999585151701</v>
      </c>
      <c r="E1041" s="151" t="s">
        <v>8496</v>
      </c>
      <c r="F1041" s="114" t="str">
        <f t="shared" si="17"/>
        <v>P00130</v>
      </c>
      <c r="G1041" s="151" t="s">
        <v>8497</v>
      </c>
      <c r="H1041" s="114" t="s">
        <v>8498</v>
      </c>
      <c r="I1041" s="114" t="s">
        <v>8</v>
      </c>
      <c r="J1041" s="114">
        <v>1</v>
      </c>
      <c r="K1041" s="151"/>
    </row>
    <row r="1042" spans="1:11">
      <c r="A1042" s="114" t="s">
        <v>8499</v>
      </c>
      <c r="B1042" s="150">
        <v>1.33</v>
      </c>
      <c r="C1042" s="150">
        <v>1.33</v>
      </c>
      <c r="D1042" s="150">
        <v>7.3849998414516396</v>
      </c>
      <c r="E1042" s="151" t="s">
        <v>8500</v>
      </c>
      <c r="F1042" s="114" t="str">
        <f t="shared" si="17"/>
        <v>A6QPQ5</v>
      </c>
      <c r="G1042" s="151" t="s">
        <v>8501</v>
      </c>
      <c r="H1042" s="114" t="s">
        <v>676</v>
      </c>
      <c r="I1042" s="114" t="s">
        <v>8</v>
      </c>
      <c r="J1042" s="114">
        <v>1</v>
      </c>
      <c r="K1042" s="151"/>
    </row>
    <row r="1043" spans="1:11">
      <c r="A1043" s="114" t="s">
        <v>8502</v>
      </c>
      <c r="B1043" s="150">
        <v>1.32</v>
      </c>
      <c r="C1043" s="150">
        <v>1.32</v>
      </c>
      <c r="D1043" s="150">
        <v>1.6349999234080299</v>
      </c>
      <c r="E1043" s="151" t="s">
        <v>8503</v>
      </c>
      <c r="F1043" s="114" t="str">
        <f t="shared" si="17"/>
        <v>Q0V8B7</v>
      </c>
      <c r="G1043" s="151" t="s">
        <v>2058</v>
      </c>
      <c r="H1043" s="114" t="s">
        <v>2059</v>
      </c>
      <c r="I1043" s="114" t="s">
        <v>8</v>
      </c>
      <c r="J1043" s="114">
        <v>1</v>
      </c>
      <c r="K1043" s="151"/>
    </row>
    <row r="1044" spans="1:11">
      <c r="A1044" s="114" t="s">
        <v>8504</v>
      </c>
      <c r="B1044" s="150">
        <v>1.3</v>
      </c>
      <c r="C1044" s="150">
        <v>1.3</v>
      </c>
      <c r="D1044" s="150">
        <v>3.4970000386238098</v>
      </c>
      <c r="E1044" s="151" t="s">
        <v>8505</v>
      </c>
      <c r="F1044" s="114" t="str">
        <f t="shared" si="17"/>
        <v>A4FUA8</v>
      </c>
      <c r="G1044" s="151" t="s">
        <v>8506</v>
      </c>
      <c r="H1044" s="114" t="s">
        <v>8507</v>
      </c>
      <c r="I1044" s="114" t="s">
        <v>8</v>
      </c>
      <c r="J1044" s="114">
        <v>1</v>
      </c>
      <c r="K1044" s="151"/>
    </row>
    <row r="1045" spans="1:11">
      <c r="A1045" s="114" t="s">
        <v>8508</v>
      </c>
      <c r="B1045" s="150">
        <v>1.3</v>
      </c>
      <c r="C1045" s="150">
        <v>1.3</v>
      </c>
      <c r="D1045" s="150">
        <v>8.6020000278949702</v>
      </c>
      <c r="E1045" s="151" t="s">
        <v>8509</v>
      </c>
      <c r="F1045" s="114" t="str">
        <f t="shared" si="17"/>
        <v>Q02372</v>
      </c>
      <c r="G1045" s="151" t="s">
        <v>2588</v>
      </c>
      <c r="H1045" s="114" t="s">
        <v>8510</v>
      </c>
      <c r="I1045" s="114" t="s">
        <v>8</v>
      </c>
      <c r="J1045" s="114">
        <v>1</v>
      </c>
      <c r="K1045" s="151"/>
    </row>
    <row r="1046" spans="1:11">
      <c r="A1046" s="114" t="s">
        <v>8511</v>
      </c>
      <c r="B1046" s="150">
        <v>1.29</v>
      </c>
      <c r="C1046" s="150">
        <v>1.29</v>
      </c>
      <c r="D1046" s="150">
        <v>3.3670000731944998</v>
      </c>
      <c r="E1046" s="151" t="s">
        <v>8512</v>
      </c>
      <c r="F1046" s="114" t="str">
        <f t="shared" si="17"/>
        <v>F1MBS4</v>
      </c>
      <c r="G1046" s="151" t="s">
        <v>1519</v>
      </c>
      <c r="H1046" s="114" t="s">
        <v>8513</v>
      </c>
      <c r="I1046" s="114" t="s">
        <v>8</v>
      </c>
      <c r="J1046" s="114">
        <v>1</v>
      </c>
      <c r="K1046" s="151" t="s">
        <v>1094</v>
      </c>
    </row>
    <row r="1047" spans="1:11">
      <c r="A1047" s="114" t="s">
        <v>8514</v>
      </c>
      <c r="B1047" s="150">
        <v>1.27</v>
      </c>
      <c r="C1047" s="150">
        <v>1.27</v>
      </c>
      <c r="D1047" s="150">
        <v>4.1669998317956898</v>
      </c>
      <c r="E1047" s="151" t="s">
        <v>8515</v>
      </c>
      <c r="F1047" s="114" t="str">
        <f t="shared" si="17"/>
        <v>P21793</v>
      </c>
      <c r="G1047" s="151" t="s">
        <v>2596</v>
      </c>
      <c r="H1047" s="114" t="s">
        <v>8516</v>
      </c>
      <c r="I1047" s="114" t="s">
        <v>8</v>
      </c>
      <c r="J1047" s="114">
        <v>1</v>
      </c>
      <c r="K1047" s="151"/>
    </row>
    <row r="1048" spans="1:11">
      <c r="A1048" s="114" t="s">
        <v>8517</v>
      </c>
      <c r="B1048" s="150">
        <v>1.26</v>
      </c>
      <c r="C1048" s="150">
        <v>1.26</v>
      </c>
      <c r="D1048" s="150">
        <v>1.3079999946057801</v>
      </c>
      <c r="E1048" s="151" t="s">
        <v>8518</v>
      </c>
      <c r="F1048" s="114" t="str">
        <f t="shared" si="17"/>
        <v>F1MM88</v>
      </c>
      <c r="G1048" s="151" t="s">
        <v>1519</v>
      </c>
      <c r="H1048" s="114" t="s">
        <v>8519</v>
      </c>
      <c r="I1048" s="114" t="s">
        <v>8</v>
      </c>
      <c r="J1048" s="114">
        <v>1</v>
      </c>
      <c r="K1048" s="151" t="s">
        <v>8520</v>
      </c>
    </row>
    <row r="1049" spans="1:11">
      <c r="A1049" s="114" t="s">
        <v>8521</v>
      </c>
      <c r="B1049" s="150">
        <v>1.26</v>
      </c>
      <c r="C1049" s="150">
        <v>1.26</v>
      </c>
      <c r="D1049" s="150">
        <v>4.2700000107288396</v>
      </c>
      <c r="E1049" s="151" t="s">
        <v>8522</v>
      </c>
      <c r="F1049" s="114" t="str">
        <f t="shared" si="17"/>
        <v>A0JNC1</v>
      </c>
      <c r="G1049" s="151" t="s">
        <v>1973</v>
      </c>
      <c r="H1049" s="114" t="s">
        <v>1972</v>
      </c>
      <c r="I1049" s="114" t="s">
        <v>8</v>
      </c>
      <c r="J1049" s="114">
        <v>1</v>
      </c>
      <c r="K1049" s="151"/>
    </row>
    <row r="1050" spans="1:11">
      <c r="A1050" s="114" t="s">
        <v>8523</v>
      </c>
      <c r="B1050" s="150">
        <v>1.25</v>
      </c>
      <c r="C1050" s="150">
        <v>1.25</v>
      </c>
      <c r="D1050" s="150">
        <v>2.0109999924898099</v>
      </c>
      <c r="E1050" s="151" t="s">
        <v>8524</v>
      </c>
      <c r="F1050" s="114" t="str">
        <f t="shared" si="17"/>
        <v>Q2HJE1</v>
      </c>
      <c r="G1050" s="151" t="s">
        <v>2582</v>
      </c>
      <c r="H1050" s="114" t="s">
        <v>798</v>
      </c>
      <c r="I1050" s="114" t="s">
        <v>8</v>
      </c>
      <c r="J1050" s="114">
        <v>1</v>
      </c>
      <c r="K1050" s="151"/>
    </row>
    <row r="1051" spans="1:11">
      <c r="A1051" s="114" t="s">
        <v>8525</v>
      </c>
      <c r="B1051" s="150">
        <v>1.24</v>
      </c>
      <c r="C1051" s="150">
        <v>3.5</v>
      </c>
      <c r="D1051" s="150">
        <v>6.1900001019239399</v>
      </c>
      <c r="E1051" s="151" t="s">
        <v>8526</v>
      </c>
      <c r="F1051" s="114" t="str">
        <f t="shared" si="17"/>
        <v>A7E3Q8</v>
      </c>
      <c r="G1051" s="151" t="s">
        <v>2690</v>
      </c>
      <c r="H1051" s="114" t="s">
        <v>2684</v>
      </c>
      <c r="I1051" s="114" t="s">
        <v>8</v>
      </c>
      <c r="J1051" s="114">
        <v>2</v>
      </c>
      <c r="K1051" s="151"/>
    </row>
    <row r="1052" spans="1:11">
      <c r="A1052" s="114" t="s">
        <v>8527</v>
      </c>
      <c r="B1052" s="150">
        <v>1.24</v>
      </c>
      <c r="C1052" s="150">
        <v>1.24</v>
      </c>
      <c r="D1052" s="150">
        <v>2.95100007206202</v>
      </c>
      <c r="E1052" s="151" t="s">
        <v>8528</v>
      </c>
      <c r="F1052" s="114" t="str">
        <f t="shared" si="17"/>
        <v>Q3MHW9</v>
      </c>
      <c r="G1052" s="151" t="s">
        <v>8529</v>
      </c>
      <c r="H1052" s="114" t="s">
        <v>8530</v>
      </c>
      <c r="I1052" s="114" t="s">
        <v>8</v>
      </c>
      <c r="J1052" s="114">
        <v>1</v>
      </c>
      <c r="K1052" s="151"/>
    </row>
    <row r="1053" spans="1:11">
      <c r="A1053" s="114" t="s">
        <v>8531</v>
      </c>
      <c r="B1053" s="150">
        <v>1.22</v>
      </c>
      <c r="C1053" s="150">
        <v>7.66</v>
      </c>
      <c r="D1053" s="150">
        <v>15.0099992752075</v>
      </c>
      <c r="E1053" s="151" t="s">
        <v>8532</v>
      </c>
      <c r="F1053" s="114" t="str">
        <f t="shared" si="17"/>
        <v>Q56G91</v>
      </c>
      <c r="G1053" s="151" t="s">
        <v>2151</v>
      </c>
      <c r="H1053" s="114" t="s">
        <v>6016</v>
      </c>
      <c r="I1053" s="114" t="s">
        <v>8</v>
      </c>
      <c r="J1053" s="114">
        <v>4</v>
      </c>
      <c r="K1053" s="151"/>
    </row>
    <row r="1054" spans="1:11">
      <c r="A1054" s="114" t="s">
        <v>8533</v>
      </c>
      <c r="B1054" s="150">
        <v>1.22</v>
      </c>
      <c r="C1054" s="150">
        <v>1.22</v>
      </c>
      <c r="D1054" s="150">
        <v>4.09100018441677</v>
      </c>
      <c r="E1054" s="151" t="s">
        <v>8534</v>
      </c>
      <c r="F1054" s="114" t="str">
        <f t="shared" si="17"/>
        <v>A7MB23</v>
      </c>
      <c r="G1054" s="151" t="s">
        <v>8535</v>
      </c>
      <c r="H1054" s="114" t="s">
        <v>8536</v>
      </c>
      <c r="I1054" s="114" t="s">
        <v>8</v>
      </c>
      <c r="J1054" s="114">
        <v>2</v>
      </c>
      <c r="K1054" s="151"/>
    </row>
    <row r="1055" spans="1:11">
      <c r="A1055" s="114" t="s">
        <v>8537</v>
      </c>
      <c r="B1055" s="150">
        <v>1.22</v>
      </c>
      <c r="C1055" s="150">
        <v>1.22</v>
      </c>
      <c r="D1055" s="150">
        <v>10.700000077485999</v>
      </c>
      <c r="E1055" s="151" t="s">
        <v>8538</v>
      </c>
      <c r="F1055" s="114" t="str">
        <f t="shared" si="17"/>
        <v>P67868</v>
      </c>
      <c r="G1055" s="151" t="s">
        <v>8539</v>
      </c>
      <c r="H1055" s="114" t="s">
        <v>8540</v>
      </c>
      <c r="I1055" s="114" t="s">
        <v>8</v>
      </c>
      <c r="J1055" s="114">
        <v>1</v>
      </c>
      <c r="K1055" s="151"/>
    </row>
    <row r="1056" spans="1:11">
      <c r="A1056" s="114" t="s">
        <v>8541</v>
      </c>
      <c r="B1056" s="150">
        <v>1.19</v>
      </c>
      <c r="C1056" s="150">
        <v>1.19</v>
      </c>
      <c r="D1056" s="150">
        <v>5.6180000305175799</v>
      </c>
      <c r="E1056" s="151" t="s">
        <v>8542</v>
      </c>
      <c r="F1056" s="114" t="str">
        <f t="shared" si="17"/>
        <v>Q3ZBE9</v>
      </c>
      <c r="G1056" s="151" t="s">
        <v>2610</v>
      </c>
      <c r="H1056" s="114" t="s">
        <v>812</v>
      </c>
      <c r="I1056" s="114" t="s">
        <v>8</v>
      </c>
      <c r="J1056" s="114">
        <v>1</v>
      </c>
      <c r="K1056" s="151"/>
    </row>
    <row r="1057" spans="1:11">
      <c r="A1057" s="114" t="s">
        <v>8543</v>
      </c>
      <c r="B1057" s="150">
        <v>1.19</v>
      </c>
      <c r="C1057" s="150">
        <v>1.19</v>
      </c>
      <c r="D1057" s="150">
        <v>1.33600002154708</v>
      </c>
      <c r="E1057" s="151" t="s">
        <v>8544</v>
      </c>
      <c r="F1057" s="114" t="str">
        <f t="shared" si="17"/>
        <v>P80746</v>
      </c>
      <c r="G1057" s="151" t="s">
        <v>2188</v>
      </c>
      <c r="H1057" s="114" t="s">
        <v>643</v>
      </c>
      <c r="I1057" s="114" t="s">
        <v>8</v>
      </c>
      <c r="J1057" s="114">
        <v>1</v>
      </c>
      <c r="K1057" s="151"/>
    </row>
    <row r="1058" spans="1:11">
      <c r="A1058" s="114" t="s">
        <v>8545</v>
      </c>
      <c r="B1058" s="150">
        <v>1.17</v>
      </c>
      <c r="C1058" s="150">
        <v>1.18</v>
      </c>
      <c r="D1058" s="150">
        <v>2.1600000560283701</v>
      </c>
      <c r="E1058" s="151" t="s">
        <v>8546</v>
      </c>
      <c r="F1058" s="114" t="str">
        <f t="shared" si="17"/>
        <v>A8E657</v>
      </c>
      <c r="G1058" s="151" t="s">
        <v>1947</v>
      </c>
      <c r="H1058" s="114" t="s">
        <v>8547</v>
      </c>
      <c r="I1058" s="114" t="s">
        <v>8</v>
      </c>
      <c r="J1058" s="114">
        <v>1</v>
      </c>
      <c r="K1058" s="151"/>
    </row>
    <row r="1059" spans="1:11">
      <c r="A1059" s="114" t="s">
        <v>8548</v>
      </c>
      <c r="B1059" s="150">
        <v>1.17</v>
      </c>
      <c r="C1059" s="150">
        <v>1.17</v>
      </c>
      <c r="D1059" s="150">
        <v>7.9999998211860701</v>
      </c>
      <c r="E1059" s="151" t="s">
        <v>8549</v>
      </c>
      <c r="F1059" s="114" t="str">
        <f t="shared" si="17"/>
        <v>F2Y907</v>
      </c>
      <c r="G1059" s="151" t="s">
        <v>2591</v>
      </c>
      <c r="H1059" s="114" t="s">
        <v>8550</v>
      </c>
      <c r="I1059" s="114" t="s">
        <v>8</v>
      </c>
      <c r="J1059" s="114">
        <v>1</v>
      </c>
      <c r="K1059" s="151"/>
    </row>
    <row r="1060" spans="1:11">
      <c r="A1060" s="114" t="s">
        <v>8551</v>
      </c>
      <c r="B1060" s="150">
        <v>1.17</v>
      </c>
      <c r="C1060" s="150">
        <v>1.17</v>
      </c>
      <c r="D1060" s="150">
        <v>3.66999991238117</v>
      </c>
      <c r="E1060" s="151" t="s">
        <v>8552</v>
      </c>
      <c r="F1060" s="114" t="str">
        <f t="shared" si="17"/>
        <v>Q0VD53</v>
      </c>
      <c r="G1060" s="151" t="s">
        <v>8553</v>
      </c>
      <c r="H1060" s="114" t="s">
        <v>8554</v>
      </c>
      <c r="I1060" s="114" t="s">
        <v>8</v>
      </c>
      <c r="J1060" s="114">
        <v>1</v>
      </c>
      <c r="K1060" s="151"/>
    </row>
    <row r="1061" spans="1:11">
      <c r="A1061" s="114" t="s">
        <v>8555</v>
      </c>
      <c r="B1061" s="150">
        <v>1.1599999999999999</v>
      </c>
      <c r="C1061" s="150">
        <v>1.1599999999999999</v>
      </c>
      <c r="D1061" s="150">
        <v>5.5679999291896802</v>
      </c>
      <c r="E1061" s="151" t="s">
        <v>8556</v>
      </c>
      <c r="F1061" s="114" t="str">
        <f t="shared" si="17"/>
        <v>E1BCF2</v>
      </c>
      <c r="G1061" s="151" t="s">
        <v>956</v>
      </c>
      <c r="H1061" s="114" t="s">
        <v>836</v>
      </c>
      <c r="I1061" s="114" t="s">
        <v>8</v>
      </c>
      <c r="J1061" s="114">
        <v>1</v>
      </c>
      <c r="K1061" s="151" t="s">
        <v>2698</v>
      </c>
    </row>
    <row r="1062" spans="1:11">
      <c r="A1062" s="114" t="s">
        <v>8557</v>
      </c>
      <c r="B1062" s="150">
        <v>1.1499999999999999</v>
      </c>
      <c r="C1062" s="150">
        <v>2.81</v>
      </c>
      <c r="D1062" s="150">
        <v>15.9600004553795</v>
      </c>
      <c r="E1062" s="151" t="s">
        <v>8558</v>
      </c>
      <c r="F1062" s="114" t="str">
        <f t="shared" si="17"/>
        <v>A4IFE3</v>
      </c>
      <c r="G1062" s="151" t="s">
        <v>2559</v>
      </c>
      <c r="H1062" s="114" t="s">
        <v>8559</v>
      </c>
      <c r="I1062" s="114" t="s">
        <v>8</v>
      </c>
      <c r="J1062" s="114">
        <v>3</v>
      </c>
      <c r="K1062" s="151"/>
    </row>
    <row r="1063" spans="1:11">
      <c r="A1063" s="114" t="s">
        <v>8560</v>
      </c>
      <c r="B1063" s="150">
        <v>1.1399999999999999</v>
      </c>
      <c r="C1063" s="150">
        <v>1.1399999999999999</v>
      </c>
      <c r="D1063" s="150">
        <v>1.3740000315010501</v>
      </c>
      <c r="E1063" s="151" t="s">
        <v>8561</v>
      </c>
      <c r="F1063" s="114" t="str">
        <f t="shared" si="17"/>
        <v>E1BJD2</v>
      </c>
      <c r="G1063" s="151" t="s">
        <v>956</v>
      </c>
      <c r="H1063" s="114" t="s">
        <v>2627</v>
      </c>
      <c r="I1063" s="114" t="s">
        <v>8</v>
      </c>
      <c r="J1063" s="114">
        <v>1</v>
      </c>
      <c r="K1063" s="151" t="s">
        <v>2626</v>
      </c>
    </row>
    <row r="1064" spans="1:11">
      <c r="A1064" s="114" t="s">
        <v>8562</v>
      </c>
      <c r="B1064" s="150">
        <v>1.1200000000000001</v>
      </c>
      <c r="C1064" s="150">
        <v>1.1200000000000001</v>
      </c>
      <c r="D1064" s="150">
        <v>3.4619998186826701</v>
      </c>
      <c r="E1064" s="151" t="s">
        <v>8563</v>
      </c>
      <c r="F1064" s="114" t="str">
        <f t="shared" si="17"/>
        <v>A4FV37</v>
      </c>
      <c r="G1064" s="151" t="s">
        <v>2219</v>
      </c>
      <c r="H1064" s="114" t="s">
        <v>8564</v>
      </c>
      <c r="I1064" s="114" t="s">
        <v>8</v>
      </c>
      <c r="J1064" s="114">
        <v>1</v>
      </c>
      <c r="K1064" s="151"/>
    </row>
    <row r="1065" spans="1:11">
      <c r="A1065" s="114" t="s">
        <v>8565</v>
      </c>
      <c r="B1065" s="150">
        <v>1.1200000000000001</v>
      </c>
      <c r="C1065" s="150">
        <v>1.1200000000000001</v>
      </c>
      <c r="D1065" s="150">
        <v>4.3820001184940303</v>
      </c>
      <c r="E1065" s="151" t="s">
        <v>8566</v>
      </c>
      <c r="F1065" s="114" t="str">
        <f t="shared" si="17"/>
        <v>Q3MHE8</v>
      </c>
      <c r="G1065" s="151" t="s">
        <v>2677</v>
      </c>
      <c r="H1065" s="114" t="s">
        <v>2683</v>
      </c>
      <c r="I1065" s="114" t="s">
        <v>8</v>
      </c>
      <c r="J1065" s="114">
        <v>1</v>
      </c>
      <c r="K1065" s="151"/>
    </row>
    <row r="1066" spans="1:11">
      <c r="A1066" s="114" t="s">
        <v>8567</v>
      </c>
      <c r="B1066" s="150">
        <v>1.1100000000000001</v>
      </c>
      <c r="C1066" s="150">
        <v>5.56</v>
      </c>
      <c r="D1066" s="150">
        <v>18.230000138282801</v>
      </c>
      <c r="E1066" s="151" t="s">
        <v>8568</v>
      </c>
      <c r="F1066" s="114" t="str">
        <f t="shared" si="17"/>
        <v>P62998</v>
      </c>
      <c r="G1066" s="151" t="s">
        <v>8569</v>
      </c>
      <c r="H1066" s="114" t="s">
        <v>8570</v>
      </c>
      <c r="I1066" s="114" t="s">
        <v>8</v>
      </c>
      <c r="J1066" s="114">
        <v>3</v>
      </c>
      <c r="K1066" s="151"/>
    </row>
    <row r="1067" spans="1:11">
      <c r="A1067" s="114" t="s">
        <v>8571</v>
      </c>
      <c r="B1067" s="150">
        <v>1.1100000000000001</v>
      </c>
      <c r="C1067" s="150">
        <v>3.37</v>
      </c>
      <c r="D1067" s="150">
        <v>17.8200006484985</v>
      </c>
      <c r="E1067" s="151" t="s">
        <v>8572</v>
      </c>
      <c r="F1067" s="114" t="str">
        <f t="shared" si="17"/>
        <v>A8PVV5</v>
      </c>
      <c r="G1067" s="151" t="s">
        <v>1961</v>
      </c>
      <c r="H1067" s="114" t="s">
        <v>548</v>
      </c>
      <c r="I1067" s="114" t="s">
        <v>8</v>
      </c>
      <c r="J1067" s="114">
        <v>2</v>
      </c>
      <c r="K1067" s="151"/>
    </row>
    <row r="1068" spans="1:11">
      <c r="A1068" s="114" t="s">
        <v>8573</v>
      </c>
      <c r="B1068" s="150">
        <v>1.1000000000000001</v>
      </c>
      <c r="C1068" s="150">
        <v>1.1000000000000001</v>
      </c>
      <c r="D1068" s="150">
        <v>4.4369999319315001</v>
      </c>
      <c r="E1068" s="151" t="s">
        <v>8574</v>
      </c>
      <c r="F1068" s="114" t="str">
        <f t="shared" si="17"/>
        <v>Q2KJJ4</v>
      </c>
      <c r="G1068" s="151" t="s">
        <v>2574</v>
      </c>
      <c r="H1068" s="114" t="s">
        <v>8575</v>
      </c>
      <c r="I1068" s="114" t="s">
        <v>8</v>
      </c>
      <c r="J1068" s="114">
        <v>2</v>
      </c>
      <c r="K1068" s="151"/>
    </row>
    <row r="1069" spans="1:11">
      <c r="A1069" s="114" t="s">
        <v>8576</v>
      </c>
      <c r="B1069" s="150">
        <v>1.07</v>
      </c>
      <c r="C1069" s="150">
        <v>1.07</v>
      </c>
      <c r="D1069" s="150">
        <v>2.4909999221563299</v>
      </c>
      <c r="E1069" s="151" t="s">
        <v>8577</v>
      </c>
      <c r="F1069" s="114" t="str">
        <f t="shared" si="17"/>
        <v>Q1LZC3</v>
      </c>
      <c r="G1069" s="151" t="s">
        <v>2014</v>
      </c>
      <c r="H1069" s="114" t="s">
        <v>8578</v>
      </c>
      <c r="I1069" s="114" t="s">
        <v>8</v>
      </c>
      <c r="J1069" s="114">
        <v>1</v>
      </c>
      <c r="K1069" s="151"/>
    </row>
    <row r="1070" spans="1:11">
      <c r="A1070" s="114" t="s">
        <v>8579</v>
      </c>
      <c r="B1070" s="150">
        <v>1.06</v>
      </c>
      <c r="C1070" s="150">
        <v>1.1200000000000001</v>
      </c>
      <c r="D1070" s="150">
        <v>2.5949999690055798</v>
      </c>
      <c r="E1070" s="151" t="s">
        <v>8580</v>
      </c>
      <c r="F1070" s="114" t="str">
        <f t="shared" si="17"/>
        <v>Q3SZJ1</v>
      </c>
      <c r="G1070" s="151" t="s">
        <v>2628</v>
      </c>
      <c r="H1070" s="114" t="s">
        <v>535</v>
      </c>
      <c r="I1070" s="114" t="s">
        <v>8</v>
      </c>
      <c r="J1070" s="114">
        <v>1</v>
      </c>
      <c r="K1070" s="151"/>
    </row>
    <row r="1071" spans="1:11">
      <c r="A1071" s="114" t="s">
        <v>8581</v>
      </c>
      <c r="B1071" s="150">
        <v>1.05</v>
      </c>
      <c r="C1071" s="150">
        <v>1.05</v>
      </c>
      <c r="D1071" s="150">
        <v>2.4809999391436599</v>
      </c>
      <c r="E1071" s="151" t="s">
        <v>8582</v>
      </c>
      <c r="F1071" s="114" t="str">
        <f t="shared" si="17"/>
        <v>E1BEI0</v>
      </c>
      <c r="G1071" s="151" t="s">
        <v>956</v>
      </c>
      <c r="H1071" s="114" t="s">
        <v>8583</v>
      </c>
      <c r="I1071" s="114" t="s">
        <v>8</v>
      </c>
      <c r="J1071" s="114">
        <v>1</v>
      </c>
      <c r="K1071" s="151" t="s">
        <v>2019</v>
      </c>
    </row>
    <row r="1072" spans="1:11">
      <c r="A1072" s="114" t="s">
        <v>8584</v>
      </c>
      <c r="B1072" s="150">
        <v>1.03</v>
      </c>
      <c r="C1072" s="150">
        <v>1.03</v>
      </c>
      <c r="D1072" s="150">
        <v>2.1919999271631201</v>
      </c>
      <c r="E1072" s="151" t="s">
        <v>8585</v>
      </c>
      <c r="F1072" s="114" t="str">
        <f t="shared" ref="F1072:F1103" si="18">MID(E1072,4,6)</f>
        <v>Q3SZA5</v>
      </c>
      <c r="G1072" s="151" t="s">
        <v>2617</v>
      </c>
      <c r="H1072" s="114" t="s">
        <v>2618</v>
      </c>
      <c r="I1072" s="114" t="s">
        <v>8</v>
      </c>
      <c r="J1072" s="114">
        <v>1</v>
      </c>
      <c r="K1072" s="151"/>
    </row>
    <row r="1073" spans="1:11">
      <c r="A1073" s="114" t="s">
        <v>8586</v>
      </c>
      <c r="B1073" s="150">
        <v>1.02</v>
      </c>
      <c r="C1073" s="150">
        <v>1.02</v>
      </c>
      <c r="D1073" s="150">
        <v>6.5269999206066096</v>
      </c>
      <c r="E1073" s="151" t="s">
        <v>8587</v>
      </c>
      <c r="F1073" s="114" t="str">
        <f t="shared" si="18"/>
        <v>Q3T067</v>
      </c>
      <c r="G1073" s="151" t="s">
        <v>8588</v>
      </c>
      <c r="H1073" s="114" t="s">
        <v>8589</v>
      </c>
      <c r="I1073" s="114" t="s">
        <v>8</v>
      </c>
      <c r="J1073" s="114">
        <v>1</v>
      </c>
      <c r="K1073" s="151"/>
    </row>
    <row r="1074" spans="1:11">
      <c r="A1074" s="114" t="s">
        <v>8590</v>
      </c>
      <c r="B1074" s="150">
        <v>1.01</v>
      </c>
      <c r="C1074" s="150">
        <v>1.01</v>
      </c>
      <c r="D1074" s="150">
        <v>0.48750001005828397</v>
      </c>
      <c r="E1074" s="151" t="s">
        <v>8591</v>
      </c>
      <c r="F1074" s="114" t="str">
        <f t="shared" si="18"/>
        <v>F1N1F8</v>
      </c>
      <c r="G1074" s="151" t="s">
        <v>956</v>
      </c>
      <c r="H1074" s="114" t="s">
        <v>849</v>
      </c>
      <c r="I1074" s="114" t="s">
        <v>8</v>
      </c>
      <c r="J1074" s="114">
        <v>2</v>
      </c>
      <c r="K1074" s="151"/>
    </row>
    <row r="1075" spans="1:11">
      <c r="A1075" s="114" t="s">
        <v>8592</v>
      </c>
      <c r="B1075" s="150">
        <v>1.01</v>
      </c>
      <c r="C1075" s="150">
        <v>1.01</v>
      </c>
      <c r="D1075" s="150">
        <v>4.8990000039339101</v>
      </c>
      <c r="E1075" s="151" t="s">
        <v>8593</v>
      </c>
      <c r="F1075" s="114" t="str">
        <f t="shared" si="18"/>
        <v>Q2TBT2</v>
      </c>
      <c r="G1075" s="151" t="s">
        <v>2652</v>
      </c>
      <c r="H1075" s="114" t="s">
        <v>8594</v>
      </c>
      <c r="I1075" s="114" t="s">
        <v>8</v>
      </c>
      <c r="J1075" s="114">
        <v>1</v>
      </c>
      <c r="K1075" s="151"/>
    </row>
    <row r="1076" spans="1:11">
      <c r="A1076" s="114" t="s">
        <v>8595</v>
      </c>
      <c r="B1076" s="150">
        <v>1</v>
      </c>
      <c r="C1076" s="150">
        <v>1</v>
      </c>
      <c r="D1076" s="150">
        <v>3.1390000134706502</v>
      </c>
      <c r="E1076" s="151" t="s">
        <v>8596</v>
      </c>
      <c r="F1076" s="114" t="str">
        <f t="shared" si="18"/>
        <v>Q58DC5</v>
      </c>
      <c r="G1076" s="151" t="s">
        <v>2664</v>
      </c>
      <c r="H1076" s="114" t="s">
        <v>8597</v>
      </c>
      <c r="I1076" s="114" t="s">
        <v>8</v>
      </c>
      <c r="J1076" s="114">
        <v>1</v>
      </c>
      <c r="K1076" s="151"/>
    </row>
    <row r="1077" spans="1:11">
      <c r="A1077" s="114" t="s">
        <v>8598</v>
      </c>
      <c r="B1077" s="150">
        <v>0.99</v>
      </c>
      <c r="C1077" s="150">
        <v>0.99</v>
      </c>
      <c r="D1077" s="150">
        <v>3.1029999256134002</v>
      </c>
      <c r="E1077" s="151" t="s">
        <v>8599</v>
      </c>
      <c r="F1077" s="114" t="str">
        <f t="shared" si="18"/>
        <v>Q0VC47</v>
      </c>
      <c r="G1077" s="151" t="s">
        <v>1992</v>
      </c>
      <c r="H1077" s="114" t="s">
        <v>8600</v>
      </c>
      <c r="I1077" s="114" t="s">
        <v>8</v>
      </c>
      <c r="J1077" s="114">
        <v>1</v>
      </c>
      <c r="K1077" s="151"/>
    </row>
    <row r="1078" spans="1:11">
      <c r="A1078" s="114" t="s">
        <v>8601</v>
      </c>
      <c r="B1078" s="150">
        <v>0.96</v>
      </c>
      <c r="C1078" s="150">
        <v>0.96</v>
      </c>
      <c r="D1078" s="150">
        <v>1.1549999937415101</v>
      </c>
      <c r="E1078" s="151" t="s">
        <v>8602</v>
      </c>
      <c r="F1078" s="114" t="str">
        <f t="shared" si="18"/>
        <v>Q0P5L6</v>
      </c>
      <c r="G1078" s="151" t="s">
        <v>8603</v>
      </c>
      <c r="H1078" s="114" t="s">
        <v>8604</v>
      </c>
      <c r="I1078" s="114" t="s">
        <v>8</v>
      </c>
      <c r="J1078" s="114">
        <v>1</v>
      </c>
      <c r="K1078" s="151"/>
    </row>
    <row r="1079" spans="1:11">
      <c r="A1079" s="114" t="s">
        <v>8605</v>
      </c>
      <c r="B1079" s="150">
        <v>0.95</v>
      </c>
      <c r="C1079" s="150">
        <v>0.95</v>
      </c>
      <c r="D1079" s="150">
        <v>3.2389998435974099</v>
      </c>
      <c r="E1079" s="151" t="s">
        <v>8606</v>
      </c>
      <c r="F1079" s="114" t="str">
        <f t="shared" si="18"/>
        <v>Q1RMK7</v>
      </c>
      <c r="G1079" s="151" t="s">
        <v>2600</v>
      </c>
      <c r="H1079" s="114" t="s">
        <v>808</v>
      </c>
      <c r="I1079" s="114" t="s">
        <v>8</v>
      </c>
      <c r="J1079" s="114">
        <v>1</v>
      </c>
      <c r="K1079" s="151"/>
    </row>
    <row r="1080" spans="1:11">
      <c r="A1080" s="114" t="s">
        <v>8607</v>
      </c>
      <c r="B1080" s="150">
        <v>0.94</v>
      </c>
      <c r="C1080" s="150">
        <v>0.94</v>
      </c>
      <c r="D1080" s="150">
        <v>30.910000205039999</v>
      </c>
      <c r="E1080" s="151" t="s">
        <v>8608</v>
      </c>
      <c r="F1080" s="114" t="str">
        <f t="shared" si="18"/>
        <v>Q2KI08</v>
      </c>
      <c r="G1080" s="151" t="s">
        <v>2445</v>
      </c>
      <c r="H1080" s="114" t="s">
        <v>730</v>
      </c>
      <c r="I1080" s="114" t="s">
        <v>8</v>
      </c>
      <c r="J1080" s="114">
        <v>1</v>
      </c>
      <c r="K1080" s="151"/>
    </row>
    <row r="1081" spans="1:11">
      <c r="A1081" s="114" t="s">
        <v>8609</v>
      </c>
      <c r="B1081" s="150">
        <v>0.92</v>
      </c>
      <c r="C1081" s="150">
        <v>5.42</v>
      </c>
      <c r="D1081" s="150">
        <v>19.120000302791599</v>
      </c>
      <c r="E1081" s="151" t="s">
        <v>8610</v>
      </c>
      <c r="F1081" s="114" t="str">
        <f t="shared" si="18"/>
        <v>P62871</v>
      </c>
      <c r="G1081" s="151" t="s">
        <v>2007</v>
      </c>
      <c r="H1081" s="114" t="s">
        <v>8611</v>
      </c>
      <c r="I1081" s="114" t="s">
        <v>8</v>
      </c>
      <c r="J1081" s="114">
        <v>4</v>
      </c>
      <c r="K1081" s="151"/>
    </row>
    <row r="1082" spans="1:11">
      <c r="A1082" s="114" t="s">
        <v>8612</v>
      </c>
      <c r="B1082" s="150">
        <v>0.92</v>
      </c>
      <c r="C1082" s="150">
        <v>3.16</v>
      </c>
      <c r="D1082" s="150">
        <v>10.2899998426437</v>
      </c>
      <c r="E1082" s="151" t="s">
        <v>8613</v>
      </c>
      <c r="F1082" s="114" t="str">
        <f t="shared" si="18"/>
        <v>A2VDZ9</v>
      </c>
      <c r="G1082" s="151" t="s">
        <v>2537</v>
      </c>
      <c r="H1082" s="114" t="s">
        <v>8614</v>
      </c>
      <c r="I1082" s="114" t="s">
        <v>8</v>
      </c>
      <c r="J1082" s="114">
        <v>2</v>
      </c>
      <c r="K1082" s="151"/>
    </row>
    <row r="1083" spans="1:11">
      <c r="A1083" s="114" t="s">
        <v>8615</v>
      </c>
      <c r="B1083" s="150">
        <v>0.9</v>
      </c>
      <c r="C1083" s="150">
        <v>5.42</v>
      </c>
      <c r="D1083" s="150">
        <v>23.4699994325638</v>
      </c>
      <c r="E1083" s="151" t="s">
        <v>8616</v>
      </c>
      <c r="F1083" s="114" t="str">
        <f t="shared" si="18"/>
        <v>Q1RMN9</v>
      </c>
      <c r="G1083" s="151" t="s">
        <v>2694</v>
      </c>
      <c r="H1083" s="114" t="s">
        <v>8617</v>
      </c>
      <c r="I1083" s="114" t="s">
        <v>8</v>
      </c>
      <c r="J1083" s="114">
        <v>3</v>
      </c>
      <c r="K1083" s="151"/>
    </row>
    <row r="1084" spans="1:11">
      <c r="A1084" s="114" t="s">
        <v>8618</v>
      </c>
      <c r="B1084" s="150">
        <v>0.88</v>
      </c>
      <c r="C1084" s="150">
        <v>0.88</v>
      </c>
      <c r="D1084" s="150">
        <v>2.5860000401735301</v>
      </c>
      <c r="E1084" s="151" t="s">
        <v>8619</v>
      </c>
      <c r="F1084" s="114" t="str">
        <f t="shared" si="18"/>
        <v>A5PJI5</v>
      </c>
      <c r="G1084" s="151" t="s">
        <v>2013</v>
      </c>
      <c r="H1084" s="114" t="s">
        <v>568</v>
      </c>
      <c r="I1084" s="114" t="s">
        <v>8</v>
      </c>
      <c r="J1084" s="114">
        <v>1</v>
      </c>
      <c r="K1084" s="151"/>
    </row>
    <row r="1085" spans="1:11">
      <c r="A1085" s="114" t="s">
        <v>8620</v>
      </c>
      <c r="B1085" s="150">
        <v>0.88</v>
      </c>
      <c r="C1085" s="150">
        <v>0.88</v>
      </c>
      <c r="D1085" s="150">
        <v>5.5909998714923903</v>
      </c>
      <c r="E1085" s="151" t="s">
        <v>8621</v>
      </c>
      <c r="F1085" s="114" t="str">
        <f t="shared" si="18"/>
        <v>Q17QZ6</v>
      </c>
      <c r="G1085" s="151" t="s">
        <v>1666</v>
      </c>
      <c r="H1085" s="114" t="s">
        <v>8622</v>
      </c>
      <c r="I1085" s="114" t="s">
        <v>8</v>
      </c>
      <c r="J1085" s="114">
        <v>1</v>
      </c>
      <c r="K1085" s="151"/>
    </row>
    <row r="1086" spans="1:11">
      <c r="A1086" s="114" t="s">
        <v>8623</v>
      </c>
      <c r="B1086" s="150">
        <v>0.88</v>
      </c>
      <c r="C1086" s="150">
        <v>0.88</v>
      </c>
      <c r="D1086" s="150">
        <v>8.5529997944831795</v>
      </c>
      <c r="E1086" s="151" t="s">
        <v>8624</v>
      </c>
      <c r="F1086" s="114" t="str">
        <f t="shared" si="18"/>
        <v>Q6Y1E2</v>
      </c>
      <c r="G1086" s="151" t="s">
        <v>2635</v>
      </c>
      <c r="H1086" s="114" t="s">
        <v>8625</v>
      </c>
      <c r="I1086" s="114" t="s">
        <v>8</v>
      </c>
      <c r="J1086" s="114">
        <v>1</v>
      </c>
      <c r="K1086" s="151"/>
    </row>
    <row r="1087" spans="1:11">
      <c r="A1087" s="114" t="s">
        <v>8626</v>
      </c>
      <c r="B1087" s="150">
        <v>0.87</v>
      </c>
      <c r="C1087" s="150">
        <v>3.18</v>
      </c>
      <c r="D1087" s="150">
        <v>14.1200006008148</v>
      </c>
      <c r="E1087" s="151" t="s">
        <v>8627</v>
      </c>
      <c r="F1087" s="114" t="str">
        <f t="shared" si="18"/>
        <v>A6H6Y1</v>
      </c>
      <c r="G1087" s="151" t="s">
        <v>1997</v>
      </c>
      <c r="H1087" s="114" t="s">
        <v>8628</v>
      </c>
      <c r="I1087" s="114" t="s">
        <v>8</v>
      </c>
      <c r="J1087" s="114">
        <v>3</v>
      </c>
      <c r="K1087" s="151"/>
    </row>
    <row r="1088" spans="1:11">
      <c r="A1088" s="114" t="s">
        <v>8629</v>
      </c>
      <c r="B1088" s="150">
        <v>0.87</v>
      </c>
      <c r="C1088" s="150">
        <v>0.87</v>
      </c>
      <c r="D1088" s="150">
        <v>2.1430000662803699</v>
      </c>
      <c r="E1088" s="151" t="s">
        <v>8630</v>
      </c>
      <c r="F1088" s="114" t="str">
        <f t="shared" si="18"/>
        <v>Q27971</v>
      </c>
      <c r="G1088" s="151" t="s">
        <v>2002</v>
      </c>
      <c r="H1088" s="114" t="s">
        <v>566</v>
      </c>
      <c r="I1088" s="114" t="s">
        <v>8</v>
      </c>
      <c r="J1088" s="114">
        <v>1</v>
      </c>
      <c r="K1088" s="151"/>
    </row>
    <row r="1089" spans="1:11">
      <c r="A1089" s="114" t="s">
        <v>8631</v>
      </c>
      <c r="B1089" s="150">
        <v>0.87</v>
      </c>
      <c r="C1089" s="150">
        <v>0.87</v>
      </c>
      <c r="D1089" s="150">
        <v>2.9050000011920898</v>
      </c>
      <c r="E1089" s="151" t="s">
        <v>8632</v>
      </c>
      <c r="F1089" s="114" t="str">
        <f t="shared" si="18"/>
        <v>P11181</v>
      </c>
      <c r="G1089" s="151" t="s">
        <v>2641</v>
      </c>
      <c r="H1089" s="114" t="s">
        <v>8633</v>
      </c>
      <c r="I1089" s="114" t="s">
        <v>8</v>
      </c>
      <c r="J1089" s="114">
        <v>1</v>
      </c>
      <c r="K1089" s="151"/>
    </row>
    <row r="1090" spans="1:11">
      <c r="A1090" s="114" t="s">
        <v>8634</v>
      </c>
      <c r="B1090" s="150">
        <v>0.85</v>
      </c>
      <c r="C1090" s="150">
        <v>0.85</v>
      </c>
      <c r="D1090" s="150">
        <v>5.0930000841617602</v>
      </c>
      <c r="E1090" s="151" t="s">
        <v>8635</v>
      </c>
      <c r="F1090" s="114" t="str">
        <f t="shared" si="18"/>
        <v>Q0VCJ5</v>
      </c>
      <c r="G1090" s="151" t="s">
        <v>8636</v>
      </c>
      <c r="H1090" s="114" t="s">
        <v>8637</v>
      </c>
      <c r="I1090" s="114" t="s">
        <v>8</v>
      </c>
      <c r="J1090" s="114">
        <v>1</v>
      </c>
      <c r="K1090" s="151"/>
    </row>
    <row r="1091" spans="1:11">
      <c r="A1091" s="114" t="s">
        <v>8638</v>
      </c>
      <c r="B1091" s="150">
        <v>0.85</v>
      </c>
      <c r="C1091" s="150">
        <v>0.85</v>
      </c>
      <c r="D1091" s="150">
        <v>12.2699998319149</v>
      </c>
      <c r="E1091" s="151" t="s">
        <v>8639</v>
      </c>
      <c r="F1091" s="114" t="str">
        <f t="shared" si="18"/>
        <v>Q8SQ21</v>
      </c>
      <c r="G1091" s="151" t="s">
        <v>2639</v>
      </c>
      <c r="H1091" s="114" t="s">
        <v>864</v>
      </c>
      <c r="I1091" s="114" t="s">
        <v>8</v>
      </c>
      <c r="J1091" s="114">
        <v>1</v>
      </c>
      <c r="K1091" s="151"/>
    </row>
    <row r="1092" spans="1:11">
      <c r="A1092" s="114" t="s">
        <v>8640</v>
      </c>
      <c r="B1092" s="150">
        <v>0.84</v>
      </c>
      <c r="C1092" s="150">
        <v>0.84</v>
      </c>
      <c r="D1092" s="150">
        <v>6.6419996321201298</v>
      </c>
      <c r="E1092" s="151" t="s">
        <v>8641</v>
      </c>
      <c r="F1092" s="114" t="str">
        <f t="shared" si="18"/>
        <v>Q3MHY6</v>
      </c>
      <c r="G1092" s="151" t="s">
        <v>8642</v>
      </c>
      <c r="H1092" s="114" t="s">
        <v>865</v>
      </c>
      <c r="I1092" s="114" t="s">
        <v>8</v>
      </c>
      <c r="J1092" s="114">
        <v>1</v>
      </c>
      <c r="K1092" s="151"/>
    </row>
    <row r="1093" spans="1:11">
      <c r="A1093" s="114" t="s">
        <v>8643</v>
      </c>
      <c r="B1093" s="150">
        <v>0.84</v>
      </c>
      <c r="C1093" s="150">
        <v>0.84</v>
      </c>
      <c r="D1093" s="150">
        <v>12.2400000691414</v>
      </c>
      <c r="E1093" s="151" t="s">
        <v>8644</v>
      </c>
      <c r="F1093" s="114" t="str">
        <f t="shared" si="18"/>
        <v>Q02365</v>
      </c>
      <c r="G1093" s="151" t="s">
        <v>2482</v>
      </c>
      <c r="H1093" s="114" t="s">
        <v>8645</v>
      </c>
      <c r="I1093" s="114" t="s">
        <v>8</v>
      </c>
      <c r="J1093" s="114">
        <v>1</v>
      </c>
      <c r="K1093" s="151"/>
    </row>
    <row r="1094" spans="1:11">
      <c r="A1094" s="114" t="s">
        <v>8646</v>
      </c>
      <c r="B1094" s="150">
        <v>0.83</v>
      </c>
      <c r="C1094" s="150">
        <v>0.83</v>
      </c>
      <c r="D1094" s="150">
        <v>22.220000624656699</v>
      </c>
      <c r="E1094" s="151" t="s">
        <v>8647</v>
      </c>
      <c r="F1094" s="114" t="str">
        <f t="shared" si="18"/>
        <v>P02721</v>
      </c>
      <c r="G1094" s="151" t="s">
        <v>1987</v>
      </c>
      <c r="H1094" s="114" t="s">
        <v>559</v>
      </c>
      <c r="I1094" s="114" t="s">
        <v>8</v>
      </c>
      <c r="J1094" s="114">
        <v>1</v>
      </c>
      <c r="K1094" s="151"/>
    </row>
    <row r="1095" spans="1:11">
      <c r="A1095" s="114" t="s">
        <v>8648</v>
      </c>
      <c r="B1095" s="150">
        <v>0.82</v>
      </c>
      <c r="C1095" s="150">
        <v>0.82</v>
      </c>
      <c r="D1095" s="150">
        <v>1.5410000458359701</v>
      </c>
      <c r="E1095" s="151" t="s">
        <v>8649</v>
      </c>
      <c r="F1095" s="114" t="str">
        <f t="shared" si="18"/>
        <v>E1BGE5</v>
      </c>
      <c r="G1095" s="151" t="s">
        <v>956</v>
      </c>
      <c r="H1095" s="114" t="s">
        <v>8650</v>
      </c>
      <c r="I1095" s="114" t="s">
        <v>8</v>
      </c>
      <c r="J1095" s="114">
        <v>1</v>
      </c>
      <c r="K1095" s="151" t="s">
        <v>2706</v>
      </c>
    </row>
    <row r="1096" spans="1:11">
      <c r="A1096" s="114" t="s">
        <v>8651</v>
      </c>
      <c r="B1096" s="150">
        <v>0.79</v>
      </c>
      <c r="C1096" s="150">
        <v>0.79</v>
      </c>
      <c r="D1096" s="150">
        <v>1.0010000318288801</v>
      </c>
      <c r="E1096" s="151" t="s">
        <v>8652</v>
      </c>
      <c r="F1096" s="114" t="str">
        <f t="shared" si="18"/>
        <v>Q28205</v>
      </c>
      <c r="G1096" s="151" t="s">
        <v>2681</v>
      </c>
      <c r="H1096" s="114" t="s">
        <v>2682</v>
      </c>
      <c r="I1096" s="114" t="s">
        <v>8</v>
      </c>
      <c r="J1096" s="114">
        <v>1</v>
      </c>
      <c r="K1096" s="151"/>
    </row>
    <row r="1097" spans="1:11">
      <c r="A1097" s="114" t="s">
        <v>8653</v>
      </c>
      <c r="B1097" s="150">
        <v>0.78</v>
      </c>
      <c r="C1097" s="150">
        <v>4.4400000000000004</v>
      </c>
      <c r="D1097" s="150">
        <v>11.6800002753735</v>
      </c>
      <c r="E1097" s="151" t="s">
        <v>8654</v>
      </c>
      <c r="F1097" s="114" t="str">
        <f t="shared" si="18"/>
        <v>Q3T147</v>
      </c>
      <c r="G1097" s="151" t="s">
        <v>8655</v>
      </c>
      <c r="H1097" s="114" t="s">
        <v>8656</v>
      </c>
      <c r="I1097" s="114" t="s">
        <v>8</v>
      </c>
      <c r="J1097" s="114">
        <v>3</v>
      </c>
      <c r="K1097" s="151"/>
    </row>
    <row r="1098" spans="1:11">
      <c r="A1098" s="114" t="s">
        <v>8657</v>
      </c>
      <c r="B1098" s="150">
        <v>0.78</v>
      </c>
      <c r="C1098" s="150">
        <v>0.78</v>
      </c>
      <c r="D1098" s="150">
        <v>2.3310000076890001</v>
      </c>
      <c r="E1098" s="151" t="s">
        <v>8658</v>
      </c>
      <c r="F1098" s="114" t="str">
        <f t="shared" si="18"/>
        <v>F1MLI8</v>
      </c>
      <c r="G1098" s="151" t="s">
        <v>1519</v>
      </c>
      <c r="H1098" s="114" t="s">
        <v>834</v>
      </c>
      <c r="I1098" s="114" t="s">
        <v>8</v>
      </c>
      <c r="J1098" s="114">
        <v>1</v>
      </c>
      <c r="K1098" s="151"/>
    </row>
    <row r="1099" spans="1:11">
      <c r="A1099" s="114" t="s">
        <v>8659</v>
      </c>
      <c r="B1099" s="150">
        <v>0.77</v>
      </c>
      <c r="C1099" s="150">
        <v>2.67</v>
      </c>
      <c r="D1099" s="150">
        <v>5.4120000451803199</v>
      </c>
      <c r="E1099" s="151" t="s">
        <v>8660</v>
      </c>
      <c r="F1099" s="114" t="str">
        <f t="shared" si="18"/>
        <v>A2VE99</v>
      </c>
      <c r="G1099" s="151" t="s">
        <v>2662</v>
      </c>
      <c r="H1099" s="114" t="s">
        <v>8661</v>
      </c>
      <c r="I1099" s="114" t="s">
        <v>8</v>
      </c>
      <c r="J1099" s="114">
        <v>2</v>
      </c>
      <c r="K1099" s="151"/>
    </row>
    <row r="1100" spans="1:11">
      <c r="A1100" s="114" t="s">
        <v>8662</v>
      </c>
      <c r="B1100" s="150">
        <v>0.77</v>
      </c>
      <c r="C1100" s="150">
        <v>0.77</v>
      </c>
      <c r="D1100" s="150">
        <v>8.5819996893405897</v>
      </c>
      <c r="E1100" s="151" t="s">
        <v>8663</v>
      </c>
      <c r="F1100" s="114" t="str">
        <f t="shared" si="18"/>
        <v>Q3ZBD9</v>
      </c>
      <c r="G1100" s="151" t="s">
        <v>2632</v>
      </c>
      <c r="H1100" s="114" t="s">
        <v>8664</v>
      </c>
      <c r="I1100" s="114" t="s">
        <v>8</v>
      </c>
      <c r="J1100" s="114">
        <v>1</v>
      </c>
      <c r="K1100" s="151"/>
    </row>
    <row r="1101" spans="1:11">
      <c r="A1101" s="114" t="s">
        <v>8665</v>
      </c>
      <c r="B1101" s="150">
        <v>0.77</v>
      </c>
      <c r="C1101" s="150">
        <v>0.77</v>
      </c>
      <c r="D1101" s="150">
        <v>1.5279999934136901</v>
      </c>
      <c r="E1101" s="151" t="s">
        <v>8666</v>
      </c>
      <c r="F1101" s="114" t="str">
        <f t="shared" si="18"/>
        <v>E1B9H3</v>
      </c>
      <c r="G1101" s="151" t="s">
        <v>956</v>
      </c>
      <c r="H1101" s="114" t="s">
        <v>8667</v>
      </c>
      <c r="I1101" s="114" t="s">
        <v>8</v>
      </c>
      <c r="J1101" s="114">
        <v>1</v>
      </c>
      <c r="K1101" s="151" t="s">
        <v>8668</v>
      </c>
    </row>
    <row r="1102" spans="1:11">
      <c r="A1102" s="114" t="s">
        <v>8669</v>
      </c>
      <c r="B1102" s="150">
        <v>0.76</v>
      </c>
      <c r="C1102" s="150">
        <v>0.77</v>
      </c>
      <c r="D1102" s="150">
        <v>1.7109999433159799</v>
      </c>
      <c r="E1102" s="151" t="s">
        <v>8670</v>
      </c>
      <c r="F1102" s="114" t="str">
        <f t="shared" si="18"/>
        <v>Q05204</v>
      </c>
      <c r="G1102" s="151" t="s">
        <v>8671</v>
      </c>
      <c r="H1102" s="114" t="s">
        <v>837</v>
      </c>
      <c r="I1102" s="114" t="s">
        <v>8</v>
      </c>
      <c r="J1102" s="114">
        <v>1</v>
      </c>
      <c r="K1102" s="151"/>
    </row>
    <row r="1103" spans="1:11">
      <c r="A1103" s="114" t="s">
        <v>8672</v>
      </c>
      <c r="B1103" s="150">
        <v>0.73</v>
      </c>
      <c r="C1103" s="150">
        <v>5.35</v>
      </c>
      <c r="D1103" s="150">
        <v>5.8180000633001301</v>
      </c>
      <c r="E1103" s="151" t="s">
        <v>8673</v>
      </c>
      <c r="F1103" s="114" t="str">
        <f t="shared" si="18"/>
        <v>P61286</v>
      </c>
      <c r="G1103" s="151" t="s">
        <v>1173</v>
      </c>
      <c r="H1103" s="114" t="s">
        <v>8674</v>
      </c>
      <c r="I1103" s="114" t="s">
        <v>8</v>
      </c>
      <c r="J1103" s="114">
        <v>4</v>
      </c>
      <c r="K1103" s="151"/>
    </row>
    <row r="1104" spans="1:11">
      <c r="A1104" s="114" t="s">
        <v>8675</v>
      </c>
      <c r="B1104" s="150">
        <v>0.73</v>
      </c>
      <c r="C1104" s="150">
        <v>0.73</v>
      </c>
      <c r="D1104" s="150">
        <v>1.9869999960064899</v>
      </c>
      <c r="E1104" s="151" t="s">
        <v>8676</v>
      </c>
      <c r="F1104" s="114" t="str">
        <f t="shared" ref="F1104:F1106" si="19">MID(E1104,4,6)</f>
        <v>Q17QL7</v>
      </c>
      <c r="G1104" s="151" t="s">
        <v>8677</v>
      </c>
      <c r="H1104" s="114" t="s">
        <v>8678</v>
      </c>
      <c r="I1104" s="114" t="s">
        <v>8</v>
      </c>
      <c r="J1104" s="114">
        <v>1</v>
      </c>
      <c r="K1104" s="151"/>
    </row>
    <row r="1105" spans="1:11">
      <c r="A1105" s="114" t="s">
        <v>8679</v>
      </c>
      <c r="B1105" s="150">
        <v>0.72</v>
      </c>
      <c r="C1105" s="150">
        <v>0.72</v>
      </c>
      <c r="D1105" s="150">
        <v>15.379999577999101</v>
      </c>
      <c r="E1105" s="151" t="s">
        <v>8680</v>
      </c>
      <c r="F1105" s="114" t="str">
        <f t="shared" si="19"/>
        <v>Q0VFX8</v>
      </c>
      <c r="G1105" s="151" t="s">
        <v>2691</v>
      </c>
      <c r="H1105" s="114" t="s">
        <v>828</v>
      </c>
      <c r="I1105" s="114" t="s">
        <v>8</v>
      </c>
      <c r="J1105" s="114">
        <v>1</v>
      </c>
      <c r="K1105" s="151"/>
    </row>
    <row r="1106" spans="1:11">
      <c r="A1106" s="114" t="s">
        <v>8681</v>
      </c>
      <c r="B1106" s="150">
        <v>0.7</v>
      </c>
      <c r="C1106" s="150">
        <v>0.7</v>
      </c>
      <c r="D1106" s="150">
        <v>0.47010001726448503</v>
      </c>
      <c r="E1106" s="151" t="s">
        <v>8682</v>
      </c>
      <c r="F1106" s="114" t="str">
        <f t="shared" si="19"/>
        <v>F1MHU9</v>
      </c>
      <c r="G1106" s="151" t="s">
        <v>956</v>
      </c>
      <c r="H1106" s="114" t="s">
        <v>825</v>
      </c>
      <c r="I1106" s="114" t="s">
        <v>8</v>
      </c>
      <c r="J1106" s="114">
        <v>1</v>
      </c>
      <c r="K1106" s="151" t="s">
        <v>2695</v>
      </c>
    </row>
    <row r="1107" spans="1:11" s="157" customFormat="1">
      <c r="A1107" s="70" t="s">
        <v>8683</v>
      </c>
      <c r="B1107" s="155">
        <v>0.69</v>
      </c>
      <c r="C1107" s="155">
        <v>0.69</v>
      </c>
      <c r="D1107" s="155">
        <v>2.65999995172024</v>
      </c>
      <c r="E1107" s="156" t="s">
        <v>8684</v>
      </c>
      <c r="F1107" s="70" t="s">
        <v>8685</v>
      </c>
      <c r="G1107" s="156" t="s">
        <v>8686</v>
      </c>
      <c r="H1107" s="70" t="s">
        <v>8687</v>
      </c>
      <c r="I1107" s="70" t="s">
        <v>8</v>
      </c>
      <c r="J1107" s="70">
        <v>1</v>
      </c>
      <c r="K1107" s="156"/>
    </row>
    <row r="1108" spans="1:11">
      <c r="A1108" s="114" t="s">
        <v>8688</v>
      </c>
      <c r="B1108" s="150">
        <v>0.68</v>
      </c>
      <c r="C1108" s="150">
        <v>0.68</v>
      </c>
      <c r="D1108" s="150">
        <v>8.4909997880458796</v>
      </c>
      <c r="E1108" s="151" t="s">
        <v>8689</v>
      </c>
      <c r="F1108" s="114" t="str">
        <f>MID(E1108,4,6)</f>
        <v>Q3SZ59</v>
      </c>
      <c r="G1108" s="151" t="s">
        <v>8690</v>
      </c>
      <c r="H1108" s="114" t="s">
        <v>8691</v>
      </c>
      <c r="I1108" s="114" t="s">
        <v>8</v>
      </c>
      <c r="J1108" s="114">
        <v>1</v>
      </c>
      <c r="K1108" s="151"/>
    </row>
    <row r="1109" spans="1:11">
      <c r="A1109" s="114" t="s">
        <v>8692</v>
      </c>
      <c r="B1109" s="150">
        <v>0.68</v>
      </c>
      <c r="C1109" s="150">
        <v>0.68</v>
      </c>
      <c r="D1109" s="150">
        <v>5.3160000592470196</v>
      </c>
      <c r="E1109" s="151" t="s">
        <v>8693</v>
      </c>
      <c r="F1109" s="114" t="str">
        <f>MID(E1109,4,6)</f>
        <v>Q3MHZ7</v>
      </c>
      <c r="G1109" s="151" t="s">
        <v>8694</v>
      </c>
      <c r="H1109" s="114" t="s">
        <v>8695</v>
      </c>
      <c r="I1109" s="114" t="s">
        <v>8</v>
      </c>
      <c r="J1109" s="114">
        <v>1</v>
      </c>
      <c r="K1109" s="151"/>
    </row>
    <row r="1110" spans="1:11">
      <c r="A1110" s="114" t="s">
        <v>8696</v>
      </c>
      <c r="B1110" s="150">
        <v>0.67</v>
      </c>
      <c r="C1110" s="150">
        <v>1.2</v>
      </c>
      <c r="D1110" s="150">
        <v>4.90599982440472</v>
      </c>
      <c r="E1110" s="151" t="s">
        <v>8697</v>
      </c>
      <c r="F1110" s="114" t="str">
        <f>MID(E1110,4,6)</f>
        <v>Q8MJG1</v>
      </c>
      <c r="G1110" s="151" t="s">
        <v>2675</v>
      </c>
      <c r="H1110" s="114" t="s">
        <v>839</v>
      </c>
      <c r="I1110" s="114" t="s">
        <v>8</v>
      </c>
      <c r="J1110" s="114">
        <v>2</v>
      </c>
      <c r="K1110" s="151"/>
    </row>
    <row r="1111" spans="1:11" s="157" customFormat="1">
      <c r="A1111" s="70" t="s">
        <v>8698</v>
      </c>
      <c r="B1111" s="155">
        <v>0.66</v>
      </c>
      <c r="C1111" s="155">
        <v>0.66</v>
      </c>
      <c r="D1111" s="155">
        <v>0.34260000102221999</v>
      </c>
      <c r="E1111" s="156" t="s">
        <v>8699</v>
      </c>
      <c r="F1111" s="70" t="s">
        <v>8700</v>
      </c>
      <c r="G1111" s="156" t="s">
        <v>8701</v>
      </c>
      <c r="H1111" s="70" t="s">
        <v>71</v>
      </c>
      <c r="I1111" s="70" t="s">
        <v>8</v>
      </c>
      <c r="J1111" s="70">
        <v>1</v>
      </c>
      <c r="K1111" s="156"/>
    </row>
    <row r="1112" spans="1:11">
      <c r="A1112" s="114" t="s">
        <v>8702</v>
      </c>
      <c r="B1112" s="150">
        <v>0.65</v>
      </c>
      <c r="C1112" s="150">
        <v>0.65</v>
      </c>
      <c r="D1112" s="150">
        <v>1.7440000548958801</v>
      </c>
      <c r="E1112" s="151" t="s">
        <v>8703</v>
      </c>
      <c r="F1112" s="114" t="str">
        <f t="shared" ref="F1112:F1117" si="20">MID(E1112,4,6)</f>
        <v>Q6QME8</v>
      </c>
      <c r="G1112" s="151" t="s">
        <v>2119</v>
      </c>
      <c r="H1112" s="114" t="s">
        <v>8704</v>
      </c>
      <c r="I1112" s="114" t="s">
        <v>8</v>
      </c>
      <c r="J1112" s="114">
        <v>1</v>
      </c>
      <c r="K1112" s="151"/>
    </row>
    <row r="1113" spans="1:11">
      <c r="A1113" s="114" t="s">
        <v>8705</v>
      </c>
      <c r="B1113" s="150">
        <v>0.65</v>
      </c>
      <c r="C1113" s="150">
        <v>0.65</v>
      </c>
      <c r="D1113" s="150">
        <v>2.60899998247623</v>
      </c>
      <c r="E1113" s="151" t="s">
        <v>8706</v>
      </c>
      <c r="F1113" s="114" t="str">
        <f t="shared" si="20"/>
        <v>Q3B7L6</v>
      </c>
      <c r="G1113" s="151" t="s">
        <v>2539</v>
      </c>
      <c r="H1113" s="114" t="s">
        <v>776</v>
      </c>
      <c r="I1113" s="114" t="s">
        <v>8</v>
      </c>
      <c r="J1113" s="114">
        <v>1</v>
      </c>
      <c r="K1113" s="151"/>
    </row>
    <row r="1114" spans="1:11">
      <c r="A1114" s="114" t="s">
        <v>8707</v>
      </c>
      <c r="B1114" s="150">
        <v>0.65</v>
      </c>
      <c r="C1114" s="150">
        <v>0.65</v>
      </c>
      <c r="D1114" s="150">
        <v>2.8820000588893899</v>
      </c>
      <c r="E1114" s="151" t="s">
        <v>8708</v>
      </c>
      <c r="F1114" s="114" t="str">
        <f t="shared" si="20"/>
        <v>Q32L57</v>
      </c>
      <c r="G1114" s="151" t="s">
        <v>2663</v>
      </c>
      <c r="H1114" s="114" t="s">
        <v>847</v>
      </c>
      <c r="I1114" s="114" t="s">
        <v>8</v>
      </c>
      <c r="J1114" s="114">
        <v>1</v>
      </c>
      <c r="K1114" s="151"/>
    </row>
    <row r="1115" spans="1:11">
      <c r="A1115" s="114" t="s">
        <v>8709</v>
      </c>
      <c r="B1115" s="150">
        <v>0.64</v>
      </c>
      <c r="C1115" s="150">
        <v>0.64</v>
      </c>
      <c r="D1115" s="150">
        <v>3.30800004303455</v>
      </c>
      <c r="E1115" s="151" t="s">
        <v>8710</v>
      </c>
      <c r="F1115" s="114" t="str">
        <f t="shared" si="20"/>
        <v>E1BNK6</v>
      </c>
      <c r="G1115" s="151" t="s">
        <v>956</v>
      </c>
      <c r="H1115" s="114" t="s">
        <v>8711</v>
      </c>
      <c r="I1115" s="114" t="s">
        <v>8</v>
      </c>
      <c r="J1115" s="114">
        <v>1</v>
      </c>
      <c r="K1115" s="151"/>
    </row>
    <row r="1116" spans="1:11">
      <c r="A1116" s="114" t="s">
        <v>8712</v>
      </c>
      <c r="B1116" s="150">
        <v>0.64</v>
      </c>
      <c r="C1116" s="150">
        <v>0.64</v>
      </c>
      <c r="D1116" s="150">
        <v>1.91900003701448</v>
      </c>
      <c r="E1116" s="151" t="s">
        <v>8713</v>
      </c>
      <c r="F1116" s="114" t="str">
        <f t="shared" si="20"/>
        <v>Q2KIL4</v>
      </c>
      <c r="G1116" s="151" t="s">
        <v>8714</v>
      </c>
      <c r="H1116" s="114" t="s">
        <v>8715</v>
      </c>
      <c r="I1116" s="114" t="s">
        <v>8</v>
      </c>
      <c r="J1116" s="114">
        <v>1</v>
      </c>
      <c r="K1116" s="151"/>
    </row>
    <row r="1117" spans="1:11">
      <c r="A1117" s="114" t="s">
        <v>8716</v>
      </c>
      <c r="B1117" s="150">
        <v>0.63</v>
      </c>
      <c r="C1117" s="150">
        <v>0.64</v>
      </c>
      <c r="D1117" s="150">
        <v>1.41200004145503</v>
      </c>
      <c r="E1117" s="151" t="s">
        <v>8717</v>
      </c>
      <c r="F1117" s="114" t="str">
        <f t="shared" si="20"/>
        <v>Q0IIG5</v>
      </c>
      <c r="G1117" s="151" t="s">
        <v>2646</v>
      </c>
      <c r="H1117" s="114" t="s">
        <v>2647</v>
      </c>
      <c r="I1117" s="114" t="s">
        <v>8</v>
      </c>
      <c r="J1117" s="114">
        <v>1</v>
      </c>
      <c r="K1117" s="151"/>
    </row>
    <row r="1118" spans="1:11" s="157" customFormat="1">
      <c r="A1118" s="70" t="s">
        <v>8718</v>
      </c>
      <c r="B1118" s="155">
        <v>0.62</v>
      </c>
      <c r="C1118" s="155">
        <v>0.62</v>
      </c>
      <c r="D1118" s="155">
        <v>1.2360000051558</v>
      </c>
      <c r="E1118" s="156" t="s">
        <v>8719</v>
      </c>
      <c r="F1118" s="70" t="s">
        <v>8720</v>
      </c>
      <c r="G1118" s="156" t="s">
        <v>8686</v>
      </c>
      <c r="H1118" s="70" t="s">
        <v>7431</v>
      </c>
      <c r="I1118" s="70" t="s">
        <v>8</v>
      </c>
      <c r="J1118" s="70">
        <v>1</v>
      </c>
      <c r="K1118" s="156"/>
    </row>
    <row r="1119" spans="1:11">
      <c r="A1119" s="114" t="s">
        <v>8721</v>
      </c>
      <c r="B1119" s="150">
        <v>0.61</v>
      </c>
      <c r="C1119" s="150">
        <v>0.61</v>
      </c>
      <c r="D1119" s="150">
        <v>3.9999999105930302</v>
      </c>
      <c r="E1119" s="151" t="s">
        <v>8722</v>
      </c>
      <c r="F1119" s="114" t="str">
        <f t="shared" ref="F1119:F1135" si="21">MID(E1119,4,6)</f>
        <v>Q5E959</v>
      </c>
      <c r="G1119" s="151" t="s">
        <v>2669</v>
      </c>
      <c r="H1119" s="114" t="s">
        <v>843</v>
      </c>
      <c r="I1119" s="114" t="s">
        <v>8</v>
      </c>
      <c r="J1119" s="114">
        <v>1</v>
      </c>
      <c r="K1119" s="151"/>
    </row>
    <row r="1120" spans="1:11">
      <c r="A1120" s="114" t="s">
        <v>8723</v>
      </c>
      <c r="B1120" s="150">
        <v>0.6</v>
      </c>
      <c r="C1120" s="150">
        <v>0.6</v>
      </c>
      <c r="D1120" s="150">
        <v>3.0260000377893399</v>
      </c>
      <c r="E1120" s="151" t="s">
        <v>8724</v>
      </c>
      <c r="F1120" s="114" t="str">
        <f t="shared" si="21"/>
        <v>A5PKE2</v>
      </c>
      <c r="G1120" s="151" t="s">
        <v>1776</v>
      </c>
      <c r="H1120" s="114" t="s">
        <v>8725</v>
      </c>
      <c r="I1120" s="114" t="s">
        <v>8</v>
      </c>
      <c r="J1120" s="114">
        <v>1</v>
      </c>
      <c r="K1120" s="151"/>
    </row>
    <row r="1121" spans="1:11">
      <c r="A1121" s="114" t="s">
        <v>8726</v>
      </c>
      <c r="B1121" s="150">
        <v>0.59</v>
      </c>
      <c r="C1121" s="150">
        <v>0.59</v>
      </c>
      <c r="D1121" s="150">
        <v>1.4019999653101001</v>
      </c>
      <c r="E1121" s="151" t="s">
        <v>8727</v>
      </c>
      <c r="F1121" s="114" t="str">
        <f t="shared" si="21"/>
        <v>A5D7E2</v>
      </c>
      <c r="G1121" s="151" t="s">
        <v>1718</v>
      </c>
      <c r="H1121" s="114" t="s">
        <v>8728</v>
      </c>
      <c r="I1121" s="114" t="s">
        <v>8</v>
      </c>
      <c r="J1121" s="114">
        <v>1</v>
      </c>
      <c r="K1121" s="151"/>
    </row>
    <row r="1122" spans="1:11">
      <c r="A1122" s="114" t="s">
        <v>8729</v>
      </c>
      <c r="B1122" s="150">
        <v>0.59</v>
      </c>
      <c r="C1122" s="150">
        <v>0.59</v>
      </c>
      <c r="D1122" s="150">
        <v>5.6699998676776904</v>
      </c>
      <c r="E1122" s="151" t="s">
        <v>8730</v>
      </c>
      <c r="F1122" s="114" t="str">
        <f t="shared" si="21"/>
        <v>A5PJP3</v>
      </c>
      <c r="G1122" s="151" t="s">
        <v>8731</v>
      </c>
      <c r="H1122" s="114" t="s">
        <v>8732</v>
      </c>
      <c r="I1122" s="114" t="s">
        <v>8</v>
      </c>
      <c r="J1122" s="114">
        <v>1</v>
      </c>
      <c r="K1122" s="151"/>
    </row>
    <row r="1123" spans="1:11">
      <c r="A1123" s="114" t="s">
        <v>8733</v>
      </c>
      <c r="B1123" s="150">
        <v>0.57999999999999996</v>
      </c>
      <c r="C1123" s="150">
        <v>0.57999999999999996</v>
      </c>
      <c r="D1123" s="150">
        <v>1.98299996554852</v>
      </c>
      <c r="E1123" s="151" t="s">
        <v>8734</v>
      </c>
      <c r="F1123" s="114" t="str">
        <f t="shared" si="21"/>
        <v>Q3ZBW2</v>
      </c>
      <c r="G1123" s="151" t="s">
        <v>8735</v>
      </c>
      <c r="H1123" s="114" t="s">
        <v>8736</v>
      </c>
      <c r="I1123" s="114" t="s">
        <v>8</v>
      </c>
      <c r="J1123" s="114">
        <v>1</v>
      </c>
      <c r="K1123" s="151"/>
    </row>
    <row r="1124" spans="1:11">
      <c r="A1124" s="114" t="s">
        <v>8737</v>
      </c>
      <c r="B1124" s="150">
        <v>0.56000000000000005</v>
      </c>
      <c r="C1124" s="150">
        <v>0.56000000000000005</v>
      </c>
      <c r="D1124" s="150">
        <v>2.7499999850988401</v>
      </c>
      <c r="E1124" s="151" t="s">
        <v>8738</v>
      </c>
      <c r="F1124" s="114" t="str">
        <f t="shared" si="21"/>
        <v>F1MG56</v>
      </c>
      <c r="G1124" s="151" t="s">
        <v>1519</v>
      </c>
      <c r="H1124" s="114" t="s">
        <v>8739</v>
      </c>
      <c r="I1124" s="114" t="s">
        <v>8</v>
      </c>
      <c r="J1124" s="114">
        <v>1</v>
      </c>
      <c r="K1124" s="151" t="s">
        <v>8740</v>
      </c>
    </row>
    <row r="1125" spans="1:11">
      <c r="A1125" s="114" t="s">
        <v>8741</v>
      </c>
      <c r="B1125" s="150">
        <v>0.56000000000000005</v>
      </c>
      <c r="C1125" s="150">
        <v>0.56000000000000005</v>
      </c>
      <c r="D1125" s="150">
        <v>17.530000209808399</v>
      </c>
      <c r="E1125" s="151" t="s">
        <v>8742</v>
      </c>
      <c r="F1125" s="114" t="str">
        <f t="shared" si="21"/>
        <v>P60902</v>
      </c>
      <c r="G1125" s="151" t="s">
        <v>1903</v>
      </c>
      <c r="H1125" s="114" t="s">
        <v>8743</v>
      </c>
      <c r="I1125" s="114" t="s">
        <v>8</v>
      </c>
      <c r="J1125" s="114">
        <v>1</v>
      </c>
      <c r="K1125" s="151"/>
    </row>
    <row r="1126" spans="1:11">
      <c r="A1126" s="114" t="s">
        <v>8744</v>
      </c>
      <c r="B1126" s="150">
        <v>0.56000000000000005</v>
      </c>
      <c r="C1126" s="150">
        <v>0.56000000000000005</v>
      </c>
      <c r="D1126" s="150">
        <v>4.6149998903274501</v>
      </c>
      <c r="E1126" s="151" t="s">
        <v>8745</v>
      </c>
      <c r="F1126" s="114" t="str">
        <f t="shared" si="21"/>
        <v>Q3ZCJ2</v>
      </c>
      <c r="G1126" s="151" t="s">
        <v>8746</v>
      </c>
      <c r="H1126" s="114" t="s">
        <v>8747</v>
      </c>
      <c r="I1126" s="114" t="s">
        <v>8</v>
      </c>
      <c r="J1126" s="114">
        <v>1</v>
      </c>
      <c r="K1126" s="151"/>
    </row>
    <row r="1127" spans="1:11">
      <c r="A1127" s="114" t="s">
        <v>8748</v>
      </c>
      <c r="B1127" s="150">
        <v>0.55000000000000004</v>
      </c>
      <c r="C1127" s="150">
        <v>0.55000000000000004</v>
      </c>
      <c r="D1127" s="150">
        <v>3.7969999015331299</v>
      </c>
      <c r="E1127" s="151" t="s">
        <v>8749</v>
      </c>
      <c r="F1127" s="114" t="str">
        <f t="shared" si="21"/>
        <v>B0JYL0</v>
      </c>
      <c r="G1127" s="151" t="s">
        <v>8750</v>
      </c>
      <c r="H1127" s="114" t="s">
        <v>8751</v>
      </c>
      <c r="I1127" s="114" t="s">
        <v>8</v>
      </c>
      <c r="J1127" s="114">
        <v>1</v>
      </c>
      <c r="K1127" s="151"/>
    </row>
    <row r="1128" spans="1:11">
      <c r="A1128" s="114" t="s">
        <v>8752</v>
      </c>
      <c r="B1128" s="150">
        <v>0.54</v>
      </c>
      <c r="C1128" s="150">
        <v>0.54</v>
      </c>
      <c r="D1128" s="150">
        <v>2.6569999754428899</v>
      </c>
      <c r="E1128" s="151" t="s">
        <v>8753</v>
      </c>
      <c r="F1128" s="114" t="str">
        <f t="shared" si="21"/>
        <v>F1N6S9</v>
      </c>
      <c r="G1128" s="151" t="s">
        <v>1519</v>
      </c>
      <c r="H1128" s="114" t="s">
        <v>8754</v>
      </c>
      <c r="I1128" s="114" t="s">
        <v>8</v>
      </c>
      <c r="J1128" s="114">
        <v>1</v>
      </c>
      <c r="K1128" s="151" t="s">
        <v>1087</v>
      </c>
    </row>
    <row r="1129" spans="1:11">
      <c r="A1129" s="114" t="s">
        <v>8755</v>
      </c>
      <c r="B1129" s="150">
        <v>0.54</v>
      </c>
      <c r="C1129" s="150">
        <v>0.54</v>
      </c>
      <c r="D1129" s="150">
        <v>1.18300002068281</v>
      </c>
      <c r="E1129" s="151" t="s">
        <v>8756</v>
      </c>
      <c r="F1129" s="114" t="str">
        <f t="shared" si="21"/>
        <v>F1N7T2</v>
      </c>
      <c r="G1129" s="151" t="s">
        <v>1519</v>
      </c>
      <c r="H1129" s="114" t="s">
        <v>8757</v>
      </c>
      <c r="I1129" s="114" t="s">
        <v>8</v>
      </c>
      <c r="J1129" s="114">
        <v>1</v>
      </c>
      <c r="K1129" s="151"/>
    </row>
    <row r="1130" spans="1:11">
      <c r="A1130" s="114" t="s">
        <v>8758</v>
      </c>
      <c r="B1130" s="150">
        <v>0.54</v>
      </c>
      <c r="C1130" s="150">
        <v>0.54</v>
      </c>
      <c r="D1130" s="150">
        <v>4.83900010585785</v>
      </c>
      <c r="E1130" s="151" t="s">
        <v>8759</v>
      </c>
      <c r="F1130" s="114" t="str">
        <f t="shared" si="21"/>
        <v>Q2KI07</v>
      </c>
      <c r="G1130" s="151" t="s">
        <v>1715</v>
      </c>
      <c r="H1130" s="114" t="s">
        <v>433</v>
      </c>
      <c r="I1130" s="114" t="s">
        <v>8</v>
      </c>
      <c r="J1130" s="114">
        <v>1</v>
      </c>
      <c r="K1130" s="151"/>
    </row>
    <row r="1131" spans="1:11">
      <c r="A1131" s="114" t="s">
        <v>8760</v>
      </c>
      <c r="B1131" s="150">
        <v>0.53</v>
      </c>
      <c r="C1131" s="150">
        <v>0.53</v>
      </c>
      <c r="D1131" s="150">
        <v>6.0690000653266898</v>
      </c>
      <c r="E1131" s="151" t="s">
        <v>8761</v>
      </c>
      <c r="F1131" s="114" t="str">
        <f t="shared" si="21"/>
        <v>P46193</v>
      </c>
      <c r="G1131" s="151" t="s">
        <v>8762</v>
      </c>
      <c r="H1131" s="114" t="s">
        <v>861</v>
      </c>
      <c r="I1131" s="114" t="s">
        <v>8</v>
      </c>
      <c r="J1131" s="114">
        <v>2</v>
      </c>
      <c r="K1131" s="151"/>
    </row>
    <row r="1132" spans="1:11">
      <c r="A1132" s="114" t="s">
        <v>8763</v>
      </c>
      <c r="B1132" s="150">
        <v>0.53</v>
      </c>
      <c r="C1132" s="150">
        <v>0.53</v>
      </c>
      <c r="D1132" s="150">
        <v>4.5449998229742103</v>
      </c>
      <c r="E1132" s="151" t="s">
        <v>8764</v>
      </c>
      <c r="F1132" s="114" t="str">
        <f t="shared" si="21"/>
        <v>Q2KIM7</v>
      </c>
      <c r="G1132" s="151" t="s">
        <v>2048</v>
      </c>
      <c r="H1132" s="114" t="s">
        <v>8765</v>
      </c>
      <c r="I1132" s="114" t="s">
        <v>8</v>
      </c>
      <c r="J1132" s="114">
        <v>1</v>
      </c>
      <c r="K1132" s="151"/>
    </row>
    <row r="1133" spans="1:11">
      <c r="A1133" s="114" t="s">
        <v>8766</v>
      </c>
      <c r="B1133" s="150">
        <v>0.53</v>
      </c>
      <c r="C1133" s="150">
        <v>0.53</v>
      </c>
      <c r="D1133" s="150">
        <v>1.09599996358156</v>
      </c>
      <c r="E1133" s="151" t="s">
        <v>8767</v>
      </c>
      <c r="F1133" s="114" t="str">
        <f t="shared" si="21"/>
        <v>E1BAM1</v>
      </c>
      <c r="G1133" s="151" t="s">
        <v>956</v>
      </c>
      <c r="H1133" s="114" t="s">
        <v>8768</v>
      </c>
      <c r="I1133" s="114" t="s">
        <v>8</v>
      </c>
      <c r="J1133" s="114">
        <v>1</v>
      </c>
      <c r="K1133" s="151"/>
    </row>
    <row r="1134" spans="1:11">
      <c r="A1134" s="114" t="s">
        <v>8769</v>
      </c>
      <c r="B1134" s="150">
        <v>0.52</v>
      </c>
      <c r="C1134" s="150">
        <v>0.52</v>
      </c>
      <c r="D1134" s="150">
        <v>5.0140000879764601</v>
      </c>
      <c r="E1134" s="151" t="s">
        <v>8770</v>
      </c>
      <c r="F1134" s="114" t="str">
        <f t="shared" si="21"/>
        <v>Q1RMX7</v>
      </c>
      <c r="G1134" s="151" t="s">
        <v>2659</v>
      </c>
      <c r="H1134" s="114" t="s">
        <v>2660</v>
      </c>
      <c r="I1134" s="114" t="s">
        <v>8</v>
      </c>
      <c r="J1134" s="114">
        <v>1</v>
      </c>
      <c r="K1134" s="151"/>
    </row>
    <row r="1135" spans="1:11">
      <c r="A1135" s="114" t="s">
        <v>8771</v>
      </c>
      <c r="B1135" s="150">
        <v>0.51</v>
      </c>
      <c r="C1135" s="150">
        <v>0.52</v>
      </c>
      <c r="D1135" s="150">
        <v>3.52399982511997</v>
      </c>
      <c r="E1135" s="151" t="s">
        <v>8772</v>
      </c>
      <c r="F1135" s="114" t="str">
        <f t="shared" si="21"/>
        <v>E1BMH8</v>
      </c>
      <c r="G1135" s="151" t="s">
        <v>956</v>
      </c>
      <c r="H1135" s="114" t="s">
        <v>8773</v>
      </c>
      <c r="I1135" s="114" t="s">
        <v>8</v>
      </c>
      <c r="J1135" s="114">
        <v>1</v>
      </c>
      <c r="K1135" s="151"/>
    </row>
    <row r="1136" spans="1:11" s="157" customFormat="1">
      <c r="A1136" s="70" t="s">
        <v>8774</v>
      </c>
      <c r="B1136" s="155">
        <v>0.51</v>
      </c>
      <c r="C1136" s="155">
        <v>0.51</v>
      </c>
      <c r="D1136" s="155">
        <v>3.1849998980760601</v>
      </c>
      <c r="E1136" s="156" t="s">
        <v>8775</v>
      </c>
      <c r="F1136" s="70" t="s">
        <v>8776</v>
      </c>
      <c r="G1136" s="156" t="s">
        <v>8686</v>
      </c>
      <c r="H1136" s="70"/>
      <c r="I1136" s="70" t="s">
        <v>8</v>
      </c>
      <c r="J1136" s="70">
        <v>1</v>
      </c>
      <c r="K1136" s="156"/>
    </row>
    <row r="1137" spans="1:11">
      <c r="A1137" s="114" t="s">
        <v>8777</v>
      </c>
      <c r="B1137" s="150">
        <v>0.5</v>
      </c>
      <c r="C1137" s="150">
        <v>0.5</v>
      </c>
      <c r="D1137" s="150">
        <v>7.5910001993179304</v>
      </c>
      <c r="E1137" s="151" t="s">
        <v>8778</v>
      </c>
      <c r="F1137" s="114" t="str">
        <f>MID(E1137,4,6)</f>
        <v>E1BMW9</v>
      </c>
      <c r="G1137" s="151" t="s">
        <v>956</v>
      </c>
      <c r="H1137" s="114" t="s">
        <v>8779</v>
      </c>
      <c r="I1137" s="114" t="s">
        <v>8</v>
      </c>
      <c r="J1137" s="114">
        <v>1</v>
      </c>
      <c r="K1137" s="151" t="s">
        <v>2707</v>
      </c>
    </row>
    <row r="1138" spans="1:11" s="157" customFormat="1">
      <c r="A1138" s="70" t="s">
        <v>8780</v>
      </c>
      <c r="B1138" s="155">
        <v>0.5</v>
      </c>
      <c r="C1138" s="155">
        <v>0.5</v>
      </c>
      <c r="D1138" s="155">
        <v>1.6690000891685499</v>
      </c>
      <c r="E1138" s="156" t="s">
        <v>8781</v>
      </c>
      <c r="F1138" s="70" t="s">
        <v>8782</v>
      </c>
      <c r="G1138" s="156" t="s">
        <v>8686</v>
      </c>
      <c r="H1138" s="70" t="s">
        <v>8783</v>
      </c>
      <c r="I1138" s="70" t="s">
        <v>8</v>
      </c>
      <c r="J1138" s="70">
        <v>1</v>
      </c>
      <c r="K1138" s="156"/>
    </row>
    <row r="1139" spans="1:11">
      <c r="A1139" s="114" t="s">
        <v>8784</v>
      </c>
      <c r="B1139" s="150">
        <v>0.49</v>
      </c>
      <c r="C1139" s="150">
        <v>0.49</v>
      </c>
      <c r="D1139" s="150">
        <v>1.78699996322393</v>
      </c>
      <c r="E1139" s="151" t="s">
        <v>8785</v>
      </c>
      <c r="F1139" s="114" t="str">
        <f t="shared" ref="F1139:F1150" si="22">MID(E1139,4,6)</f>
        <v>D3K0R6</v>
      </c>
      <c r="G1139" s="151" t="s">
        <v>1804</v>
      </c>
      <c r="H1139" s="114" t="s">
        <v>470</v>
      </c>
      <c r="I1139" s="114" t="s">
        <v>8</v>
      </c>
      <c r="J1139" s="114">
        <v>1</v>
      </c>
      <c r="K1139" s="151"/>
    </row>
    <row r="1140" spans="1:11">
      <c r="A1140" s="114" t="s">
        <v>8786</v>
      </c>
      <c r="B1140" s="150">
        <v>0.49</v>
      </c>
      <c r="C1140" s="150">
        <v>0.49</v>
      </c>
      <c r="D1140" s="150">
        <v>2.6240000501275098</v>
      </c>
      <c r="E1140" s="151" t="s">
        <v>8787</v>
      </c>
      <c r="F1140" s="114" t="str">
        <f t="shared" si="22"/>
        <v>P34942</v>
      </c>
      <c r="G1140" s="151" t="s">
        <v>8788</v>
      </c>
      <c r="H1140" s="114" t="s">
        <v>8789</v>
      </c>
      <c r="I1140" s="114" t="s">
        <v>8</v>
      </c>
      <c r="J1140" s="114">
        <v>1</v>
      </c>
      <c r="K1140" s="151"/>
    </row>
    <row r="1141" spans="1:11">
      <c r="A1141" s="114" t="s">
        <v>8790</v>
      </c>
      <c r="B1141" s="150">
        <v>0.48</v>
      </c>
      <c r="C1141" s="150">
        <v>5.1100000000000003</v>
      </c>
      <c r="D1141" s="150">
        <v>14.689999818801899</v>
      </c>
      <c r="E1141" s="151" t="s">
        <v>8791</v>
      </c>
      <c r="F1141" s="114" t="str">
        <f t="shared" si="22"/>
        <v>Q3ZCA7</v>
      </c>
      <c r="G1141" s="151" t="s">
        <v>8792</v>
      </c>
      <c r="H1141" s="114" t="s">
        <v>8793</v>
      </c>
      <c r="I1141" s="114" t="s">
        <v>8</v>
      </c>
      <c r="J1141" s="114">
        <v>4</v>
      </c>
      <c r="K1141" s="151"/>
    </row>
    <row r="1142" spans="1:11">
      <c r="A1142" s="114" t="s">
        <v>8794</v>
      </c>
      <c r="B1142" s="150">
        <v>0.48</v>
      </c>
      <c r="C1142" s="150">
        <v>0.48</v>
      </c>
      <c r="D1142" s="150">
        <v>3.6899998784065202</v>
      </c>
      <c r="E1142" s="151" t="s">
        <v>8795</v>
      </c>
      <c r="F1142" s="114" t="str">
        <f t="shared" si="22"/>
        <v>E1BIM8</v>
      </c>
      <c r="G1142" s="151" t="s">
        <v>956</v>
      </c>
      <c r="H1142" s="114" t="s">
        <v>8796</v>
      </c>
      <c r="I1142" s="114" t="s">
        <v>8</v>
      </c>
      <c r="J1142" s="114">
        <v>1</v>
      </c>
      <c r="K1142" s="151" t="s">
        <v>2708</v>
      </c>
    </row>
    <row r="1143" spans="1:11">
      <c r="A1143" s="114" t="s">
        <v>8797</v>
      </c>
      <c r="B1143" s="150">
        <v>0.45</v>
      </c>
      <c r="C1143" s="150">
        <v>0.45</v>
      </c>
      <c r="D1143" s="150">
        <v>1.33600002154708</v>
      </c>
      <c r="E1143" s="151" t="s">
        <v>8798</v>
      </c>
      <c r="F1143" s="114" t="str">
        <f t="shared" si="22"/>
        <v>Q2T9L8</v>
      </c>
      <c r="G1143" s="151" t="s">
        <v>8799</v>
      </c>
      <c r="H1143" s="114" t="s">
        <v>8800</v>
      </c>
      <c r="I1143" s="114" t="s">
        <v>8</v>
      </c>
      <c r="J1143" s="114">
        <v>1</v>
      </c>
      <c r="K1143" s="151"/>
    </row>
    <row r="1144" spans="1:11">
      <c r="A1144" s="114" t="s">
        <v>8801</v>
      </c>
      <c r="B1144" s="150">
        <v>0.45</v>
      </c>
      <c r="C1144" s="150">
        <v>0.45</v>
      </c>
      <c r="D1144" s="150">
        <v>3.2090000808239001</v>
      </c>
      <c r="E1144" s="151" t="s">
        <v>8802</v>
      </c>
      <c r="F1144" s="114" t="str">
        <f t="shared" si="22"/>
        <v>Q58DQ0</v>
      </c>
      <c r="G1144" s="151" t="s">
        <v>8803</v>
      </c>
      <c r="H1144" s="114" t="s">
        <v>8804</v>
      </c>
      <c r="I1144" s="114" t="s">
        <v>8</v>
      </c>
      <c r="J1144" s="114">
        <v>1</v>
      </c>
      <c r="K1144" s="151"/>
    </row>
    <row r="1145" spans="1:11">
      <c r="A1145" s="114" t="s">
        <v>8805</v>
      </c>
      <c r="B1145" s="150">
        <v>0.45</v>
      </c>
      <c r="C1145" s="150">
        <v>0.45</v>
      </c>
      <c r="D1145" s="150">
        <v>3.13999988138676</v>
      </c>
      <c r="E1145" s="151" t="s">
        <v>8806</v>
      </c>
      <c r="F1145" s="114" t="str">
        <f t="shared" si="22"/>
        <v>Q9XSG3</v>
      </c>
      <c r="G1145" s="151" t="s">
        <v>8807</v>
      </c>
      <c r="H1145" s="114" t="s">
        <v>8808</v>
      </c>
      <c r="I1145" s="114" t="s">
        <v>8</v>
      </c>
      <c r="J1145" s="114">
        <v>1</v>
      </c>
      <c r="K1145" s="151"/>
    </row>
    <row r="1146" spans="1:11">
      <c r="A1146" s="114" t="s">
        <v>8809</v>
      </c>
      <c r="B1146" s="150">
        <v>0.44</v>
      </c>
      <c r="C1146" s="150">
        <v>4.79</v>
      </c>
      <c r="D1146" s="150">
        <v>11.1299999058247</v>
      </c>
      <c r="E1146" s="151" t="s">
        <v>8810</v>
      </c>
      <c r="F1146" s="114" t="str">
        <f t="shared" si="22"/>
        <v>F1MQN0</v>
      </c>
      <c r="G1146" s="151" t="s">
        <v>1519</v>
      </c>
      <c r="H1146" s="114" t="s">
        <v>8811</v>
      </c>
      <c r="I1146" s="114" t="s">
        <v>8</v>
      </c>
      <c r="J1146" s="114">
        <v>3</v>
      </c>
      <c r="K1146" s="151" t="s">
        <v>2289</v>
      </c>
    </row>
    <row r="1147" spans="1:11">
      <c r="A1147" s="114" t="s">
        <v>8812</v>
      </c>
      <c r="B1147" s="150">
        <v>0.44</v>
      </c>
      <c r="C1147" s="150">
        <v>0.44</v>
      </c>
      <c r="D1147" s="150">
        <v>2.1829999983310699</v>
      </c>
      <c r="E1147" s="151" t="s">
        <v>8813</v>
      </c>
      <c r="F1147" s="114" t="str">
        <f t="shared" si="22"/>
        <v>Q1JPJ8</v>
      </c>
      <c r="G1147" s="151" t="s">
        <v>8814</v>
      </c>
      <c r="H1147" s="114" t="s">
        <v>8815</v>
      </c>
      <c r="I1147" s="114" t="s">
        <v>8</v>
      </c>
      <c r="J1147" s="114">
        <v>1</v>
      </c>
      <c r="K1147" s="151"/>
    </row>
    <row r="1148" spans="1:11" s="157" customFormat="1">
      <c r="A1148" s="70" t="s">
        <v>8816</v>
      </c>
      <c r="B1148" s="155">
        <v>0.44</v>
      </c>
      <c r="C1148" s="155">
        <v>0.44</v>
      </c>
      <c r="D1148" s="155">
        <v>0.378999998793006</v>
      </c>
      <c r="E1148" s="156" t="s">
        <v>8817</v>
      </c>
      <c r="F1148" s="158" t="str">
        <f t="shared" si="22"/>
        <v>RRtr|E</v>
      </c>
      <c r="G1148" s="156" t="s">
        <v>8686</v>
      </c>
      <c r="H1148" s="70" t="s">
        <v>8818</v>
      </c>
      <c r="I1148" s="70" t="s">
        <v>8</v>
      </c>
      <c r="J1148" s="70">
        <v>1</v>
      </c>
      <c r="K1148" s="156"/>
    </row>
    <row r="1149" spans="1:11">
      <c r="A1149" s="114" t="s">
        <v>8819</v>
      </c>
      <c r="B1149" s="150">
        <v>0.44</v>
      </c>
      <c r="C1149" s="150">
        <v>0.44</v>
      </c>
      <c r="D1149" s="150">
        <v>18.880000710487401</v>
      </c>
      <c r="E1149" s="151" t="s">
        <v>8820</v>
      </c>
      <c r="F1149" s="114" t="str">
        <f t="shared" si="22"/>
        <v>Q3T199</v>
      </c>
      <c r="G1149" s="151" t="s">
        <v>2408</v>
      </c>
      <c r="H1149" s="114" t="s">
        <v>717</v>
      </c>
      <c r="I1149" s="114" t="s">
        <v>8</v>
      </c>
      <c r="J1149" s="114">
        <v>1</v>
      </c>
      <c r="K1149" s="151"/>
    </row>
    <row r="1150" spans="1:11">
      <c r="A1150" s="114" t="s">
        <v>8821</v>
      </c>
      <c r="B1150" s="150">
        <v>0.43</v>
      </c>
      <c r="C1150" s="150">
        <v>0.53</v>
      </c>
      <c r="D1150" s="150">
        <v>1.1280000209808301</v>
      </c>
      <c r="E1150" s="151" t="s">
        <v>8822</v>
      </c>
      <c r="F1150" s="114" t="str">
        <f t="shared" si="22"/>
        <v>Q0VCR7</v>
      </c>
      <c r="G1150" s="151" t="s">
        <v>2065</v>
      </c>
      <c r="H1150" s="114" t="s">
        <v>8823</v>
      </c>
      <c r="I1150" s="114" t="s">
        <v>8</v>
      </c>
      <c r="J1150" s="114">
        <v>1</v>
      </c>
      <c r="K1150" s="151"/>
    </row>
    <row r="1151" spans="1:11" s="157" customFormat="1">
      <c r="A1151" s="70" t="s">
        <v>8824</v>
      </c>
      <c r="B1151" s="155">
        <v>0.43</v>
      </c>
      <c r="C1151" s="155">
        <v>0.43</v>
      </c>
      <c r="D1151" s="155">
        <v>0.69240001030266296</v>
      </c>
      <c r="E1151" s="156" t="s">
        <v>8825</v>
      </c>
      <c r="F1151" s="70" t="s">
        <v>8826</v>
      </c>
      <c r="G1151" s="156" t="s">
        <v>8686</v>
      </c>
      <c r="H1151" s="70"/>
      <c r="I1151" s="70" t="s">
        <v>8</v>
      </c>
      <c r="J1151" s="70">
        <v>1</v>
      </c>
      <c r="K1151" s="156"/>
    </row>
    <row r="1152" spans="1:11">
      <c r="A1152" s="114" t="s">
        <v>8827</v>
      </c>
      <c r="B1152" s="150">
        <v>0.43</v>
      </c>
      <c r="C1152" s="150">
        <v>0.43</v>
      </c>
      <c r="D1152" s="150">
        <v>4.4250000268220901</v>
      </c>
      <c r="E1152" s="151" t="s">
        <v>8828</v>
      </c>
      <c r="F1152" s="114" t="str">
        <f t="shared" ref="F1152:F1159" si="23">MID(E1152,4,6)</f>
        <v>Q2KJ84</v>
      </c>
      <c r="G1152" s="151" t="s">
        <v>2054</v>
      </c>
      <c r="H1152" s="114" t="s">
        <v>585</v>
      </c>
      <c r="I1152" s="114" t="s">
        <v>8</v>
      </c>
      <c r="J1152" s="114">
        <v>1</v>
      </c>
      <c r="K1152" s="151"/>
    </row>
    <row r="1153" spans="1:11">
      <c r="A1153" s="114" t="s">
        <v>8829</v>
      </c>
      <c r="B1153" s="150">
        <v>0.43</v>
      </c>
      <c r="C1153" s="150">
        <v>0.43</v>
      </c>
      <c r="D1153" s="150">
        <v>6.0610000044107402</v>
      </c>
      <c r="E1153" s="151" t="s">
        <v>8830</v>
      </c>
      <c r="F1153" s="114" t="str">
        <f t="shared" si="23"/>
        <v>Q3T000</v>
      </c>
      <c r="G1153" s="151" t="s">
        <v>8831</v>
      </c>
      <c r="H1153" s="114" t="s">
        <v>8832</v>
      </c>
      <c r="I1153" s="114" t="s">
        <v>8</v>
      </c>
      <c r="J1153" s="114">
        <v>1</v>
      </c>
      <c r="K1153" s="151"/>
    </row>
    <row r="1154" spans="1:11">
      <c r="A1154" s="114" t="s">
        <v>8833</v>
      </c>
      <c r="B1154" s="150">
        <v>0.41</v>
      </c>
      <c r="C1154" s="150">
        <v>0.41</v>
      </c>
      <c r="D1154" s="150">
        <v>4.7139998525381097</v>
      </c>
      <c r="E1154" s="151" t="s">
        <v>8834</v>
      </c>
      <c r="F1154" s="114" t="str">
        <f t="shared" si="23"/>
        <v>Q5E993</v>
      </c>
      <c r="G1154" s="151" t="s">
        <v>8835</v>
      </c>
      <c r="H1154" s="114" t="s">
        <v>8836</v>
      </c>
      <c r="I1154" s="114" t="s">
        <v>8</v>
      </c>
      <c r="J1154" s="114">
        <v>1</v>
      </c>
      <c r="K1154" s="151"/>
    </row>
    <row r="1155" spans="1:11">
      <c r="A1155" s="114" t="s">
        <v>8837</v>
      </c>
      <c r="B1155" s="150">
        <v>0.4</v>
      </c>
      <c r="C1155" s="150">
        <v>0.4</v>
      </c>
      <c r="D1155" s="150">
        <v>3.0460000038146999</v>
      </c>
      <c r="E1155" s="151" t="s">
        <v>8838</v>
      </c>
      <c r="F1155" s="114" t="str">
        <f t="shared" si="23"/>
        <v>Q3ZBH5</v>
      </c>
      <c r="G1155" s="151" t="s">
        <v>2029</v>
      </c>
      <c r="H1155" s="114" t="s">
        <v>577</v>
      </c>
      <c r="I1155" s="114" t="s">
        <v>8</v>
      </c>
      <c r="J1155" s="114">
        <v>1</v>
      </c>
      <c r="K1155" s="151"/>
    </row>
    <row r="1156" spans="1:11">
      <c r="A1156" s="114" t="s">
        <v>8839</v>
      </c>
      <c r="B1156" s="150">
        <v>0.4</v>
      </c>
      <c r="C1156" s="150">
        <v>0.4</v>
      </c>
      <c r="D1156" s="150">
        <v>9.1499999165535009</v>
      </c>
      <c r="E1156" s="151" t="s">
        <v>8840</v>
      </c>
      <c r="F1156" s="114" t="str">
        <f t="shared" si="23"/>
        <v>Q1RMP3</v>
      </c>
      <c r="G1156" s="151" t="s">
        <v>8841</v>
      </c>
      <c r="H1156" s="114" t="s">
        <v>8842</v>
      </c>
      <c r="I1156" s="114" t="s">
        <v>8</v>
      </c>
      <c r="J1156" s="114">
        <v>1</v>
      </c>
      <c r="K1156" s="151"/>
    </row>
    <row r="1157" spans="1:11">
      <c r="A1157" s="114" t="s">
        <v>8843</v>
      </c>
      <c r="B1157" s="150">
        <v>0.39</v>
      </c>
      <c r="C1157" s="150">
        <v>0.39</v>
      </c>
      <c r="D1157" s="150">
        <v>6.7359998822212201</v>
      </c>
      <c r="E1157" s="151" t="s">
        <v>8844</v>
      </c>
      <c r="F1157" s="114" t="str">
        <f t="shared" si="23"/>
        <v>Q32LE9</v>
      </c>
      <c r="G1157" s="151" t="s">
        <v>8845</v>
      </c>
      <c r="H1157" s="114" t="s">
        <v>8846</v>
      </c>
      <c r="I1157" s="114" t="s">
        <v>8</v>
      </c>
      <c r="J1157" s="114">
        <v>1</v>
      </c>
      <c r="K1157" s="151"/>
    </row>
    <row r="1158" spans="1:11">
      <c r="A1158" s="114" t="s">
        <v>8847</v>
      </c>
      <c r="B1158" s="150">
        <v>0.39</v>
      </c>
      <c r="C1158" s="150">
        <v>0.39</v>
      </c>
      <c r="D1158" s="150">
        <v>2.8410000726580602</v>
      </c>
      <c r="E1158" s="151" t="s">
        <v>8848</v>
      </c>
      <c r="F1158" s="114" t="str">
        <f t="shared" si="23"/>
        <v>F1MRE5</v>
      </c>
      <c r="G1158" s="151" t="s">
        <v>956</v>
      </c>
      <c r="H1158" s="114" t="s">
        <v>8849</v>
      </c>
      <c r="I1158" s="114" t="s">
        <v>8</v>
      </c>
      <c r="J1158" s="114">
        <v>1</v>
      </c>
      <c r="K1158" s="151"/>
    </row>
    <row r="1159" spans="1:11">
      <c r="A1159" s="114" t="s">
        <v>8850</v>
      </c>
      <c r="B1159" s="150">
        <v>0.39</v>
      </c>
      <c r="C1159" s="150">
        <v>0.39</v>
      </c>
      <c r="D1159" s="150">
        <v>2.5580000132322298</v>
      </c>
      <c r="E1159" s="151" t="s">
        <v>8851</v>
      </c>
      <c r="F1159" s="114" t="str">
        <f t="shared" si="23"/>
        <v>Q7YRE7</v>
      </c>
      <c r="G1159" s="151" t="s">
        <v>8852</v>
      </c>
      <c r="H1159" s="114" t="s">
        <v>8853</v>
      </c>
      <c r="I1159" s="114" t="s">
        <v>8</v>
      </c>
      <c r="J1159" s="114">
        <v>1</v>
      </c>
      <c r="K1159" s="151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995"/>
  <sheetViews>
    <sheetView workbookViewId="0"/>
  </sheetViews>
  <sheetFormatPr defaultRowHeight="15"/>
  <cols>
    <col min="1" max="1" width="8.7109375" style="152" customWidth="1"/>
    <col min="2" max="4" width="10.7109375" style="153" customWidth="1"/>
    <col min="5" max="5" width="30.7109375" style="152" customWidth="1"/>
    <col min="6" max="6" width="10.7109375" style="152" customWidth="1"/>
    <col min="7" max="7" width="50.7109375" style="154" customWidth="1"/>
    <col min="8" max="10" width="10.7109375" style="152" customWidth="1"/>
    <col min="11" max="11" width="50.7109375" style="154" customWidth="1"/>
  </cols>
  <sheetData>
    <row r="1" spans="1:11">
      <c r="A1" s="147" t="s">
        <v>0</v>
      </c>
      <c r="B1" s="148" t="s">
        <v>1</v>
      </c>
      <c r="C1" s="148" t="s">
        <v>2</v>
      </c>
      <c r="D1" s="148" t="s">
        <v>5541</v>
      </c>
      <c r="E1" s="147" t="s">
        <v>4</v>
      </c>
      <c r="F1" s="147" t="s">
        <v>5542</v>
      </c>
      <c r="G1" s="149" t="s">
        <v>5</v>
      </c>
      <c r="H1" s="147" t="s">
        <v>44</v>
      </c>
      <c r="I1" s="147" t="s">
        <v>6</v>
      </c>
      <c r="J1" s="147" t="s">
        <v>8854</v>
      </c>
      <c r="K1" s="149" t="s">
        <v>5544</v>
      </c>
    </row>
    <row r="2" spans="1:11">
      <c r="A2" s="114" t="s">
        <v>8855</v>
      </c>
      <c r="B2" s="150">
        <v>148.93</v>
      </c>
      <c r="C2" s="150">
        <v>148.93</v>
      </c>
      <c r="D2" s="150">
        <v>45.759999752044699</v>
      </c>
      <c r="E2" s="114" t="s">
        <v>5549</v>
      </c>
      <c r="F2" s="114" t="str">
        <f t="shared" ref="F2:F65" si="0">MID(E2,4,6)</f>
        <v>F1MQ37</v>
      </c>
      <c r="G2" s="151" t="s">
        <v>1519</v>
      </c>
      <c r="H2" s="114" t="s">
        <v>869</v>
      </c>
      <c r="I2" s="114" t="s">
        <v>8</v>
      </c>
      <c r="J2" s="114">
        <v>78</v>
      </c>
      <c r="K2" s="151" t="s">
        <v>5550</v>
      </c>
    </row>
    <row r="3" spans="1:11">
      <c r="A3" s="114" t="s">
        <v>8856</v>
      </c>
      <c r="B3" s="150">
        <v>84.43</v>
      </c>
      <c r="C3" s="150">
        <v>84.43</v>
      </c>
      <c r="D3" s="150">
        <v>37.4900013208389</v>
      </c>
      <c r="E3" s="114" t="s">
        <v>5563</v>
      </c>
      <c r="F3" s="114" t="str">
        <f t="shared" si="0"/>
        <v>P49951</v>
      </c>
      <c r="G3" s="151" t="s">
        <v>5564</v>
      </c>
      <c r="H3" s="114" t="s">
        <v>8857</v>
      </c>
      <c r="I3" s="114" t="s">
        <v>8</v>
      </c>
      <c r="J3" s="114">
        <v>43</v>
      </c>
      <c r="K3" s="151"/>
    </row>
    <row r="4" spans="1:11">
      <c r="A4" s="114" t="s">
        <v>8858</v>
      </c>
      <c r="B4" s="150">
        <v>82.33</v>
      </c>
      <c r="C4" s="150">
        <v>82.33</v>
      </c>
      <c r="D4" s="150">
        <v>73.610001802444501</v>
      </c>
      <c r="E4" s="114" t="s">
        <v>5570</v>
      </c>
      <c r="F4" s="114" t="str">
        <f t="shared" si="0"/>
        <v>P48616</v>
      </c>
      <c r="G4" s="151" t="s">
        <v>880</v>
      </c>
      <c r="H4" s="114" t="s">
        <v>877</v>
      </c>
      <c r="I4" s="114" t="s">
        <v>8</v>
      </c>
      <c r="J4" s="114">
        <v>67</v>
      </c>
      <c r="K4" s="151"/>
    </row>
    <row r="5" spans="1:11">
      <c r="A5" s="114" t="s">
        <v>8859</v>
      </c>
      <c r="B5" s="150">
        <v>73.22</v>
      </c>
      <c r="C5" s="150">
        <v>73.22</v>
      </c>
      <c r="D5" s="150">
        <v>50.870001316070599</v>
      </c>
      <c r="E5" s="114" t="s">
        <v>5559</v>
      </c>
      <c r="F5" s="114" t="str">
        <f t="shared" si="0"/>
        <v>Q95M18</v>
      </c>
      <c r="G5" s="151" t="s">
        <v>5560</v>
      </c>
      <c r="H5" s="114" t="s">
        <v>8860</v>
      </c>
      <c r="I5" s="114" t="s">
        <v>8</v>
      </c>
      <c r="J5" s="114">
        <v>41</v>
      </c>
      <c r="K5" s="151"/>
    </row>
    <row r="6" spans="1:11">
      <c r="A6" s="114" t="s">
        <v>8861</v>
      </c>
      <c r="B6" s="150">
        <v>69.44</v>
      </c>
      <c r="C6" s="150">
        <v>69.44</v>
      </c>
      <c r="D6" s="150">
        <v>10.530000180006001</v>
      </c>
      <c r="E6" s="114" t="s">
        <v>5552</v>
      </c>
      <c r="F6" s="114" t="str">
        <f t="shared" si="0"/>
        <v>E1BDX8</v>
      </c>
      <c r="G6" s="151" t="s">
        <v>956</v>
      </c>
      <c r="H6" s="114" t="s">
        <v>5553</v>
      </c>
      <c r="I6" s="114" t="s">
        <v>8</v>
      </c>
      <c r="J6" s="114">
        <v>33</v>
      </c>
      <c r="K6" s="151" t="s">
        <v>5554</v>
      </c>
    </row>
    <row r="7" spans="1:11">
      <c r="A7" s="114" t="s">
        <v>8862</v>
      </c>
      <c r="B7" s="150">
        <v>59.21</v>
      </c>
      <c r="C7" s="150">
        <v>59.21</v>
      </c>
      <c r="D7" s="150">
        <v>68.019998073577895</v>
      </c>
      <c r="E7" s="114" t="s">
        <v>5581</v>
      </c>
      <c r="F7" s="114" t="str">
        <f t="shared" si="0"/>
        <v>Q2KJD0</v>
      </c>
      <c r="G7" s="151" t="s">
        <v>883</v>
      </c>
      <c r="H7" s="114" t="s">
        <v>49</v>
      </c>
      <c r="I7" s="114" t="s">
        <v>8</v>
      </c>
      <c r="J7" s="114">
        <v>40</v>
      </c>
      <c r="K7" s="151"/>
    </row>
    <row r="8" spans="1:11">
      <c r="A8" s="114" t="s">
        <v>8863</v>
      </c>
      <c r="B8" s="150">
        <v>55.28</v>
      </c>
      <c r="C8" s="150">
        <v>55.28</v>
      </c>
      <c r="D8" s="150">
        <v>28.439998626708999</v>
      </c>
      <c r="E8" s="114" t="s">
        <v>5638</v>
      </c>
      <c r="F8" s="114" t="str">
        <f t="shared" si="0"/>
        <v>Q28141</v>
      </c>
      <c r="G8" s="151" t="s">
        <v>888</v>
      </c>
      <c r="H8" s="114" t="s">
        <v>8864</v>
      </c>
      <c r="I8" s="114" t="s">
        <v>8</v>
      </c>
      <c r="J8" s="114">
        <v>29</v>
      </c>
      <c r="K8" s="151"/>
    </row>
    <row r="9" spans="1:11">
      <c r="A9" s="114" t="s">
        <v>8865</v>
      </c>
      <c r="B9" s="150">
        <v>53.23</v>
      </c>
      <c r="C9" s="150">
        <v>53.23</v>
      </c>
      <c r="D9" s="150">
        <v>17.2800004482269</v>
      </c>
      <c r="E9" s="114" t="s">
        <v>5556</v>
      </c>
      <c r="F9" s="114" t="str">
        <f t="shared" si="0"/>
        <v>F1N169</v>
      </c>
      <c r="G9" s="151" t="s">
        <v>956</v>
      </c>
      <c r="H9" s="114" t="s">
        <v>8866</v>
      </c>
      <c r="I9" s="114" t="s">
        <v>8</v>
      </c>
      <c r="J9" s="114">
        <v>28</v>
      </c>
      <c r="K9" s="151" t="s">
        <v>5557</v>
      </c>
    </row>
    <row r="10" spans="1:11">
      <c r="A10" s="114" t="s">
        <v>8867</v>
      </c>
      <c r="B10" s="150">
        <v>53.02</v>
      </c>
      <c r="C10" s="150">
        <v>53.02</v>
      </c>
      <c r="D10" s="150">
        <v>51.950001716613798</v>
      </c>
      <c r="E10" s="114" t="s">
        <v>5598</v>
      </c>
      <c r="F10" s="114" t="str">
        <f t="shared" si="0"/>
        <v>F1ME65</v>
      </c>
      <c r="G10" s="151" t="s">
        <v>956</v>
      </c>
      <c r="H10" s="114" t="s">
        <v>51</v>
      </c>
      <c r="I10" s="114" t="s">
        <v>8</v>
      </c>
      <c r="J10" s="114">
        <v>32</v>
      </c>
      <c r="K10" s="151" t="s">
        <v>887</v>
      </c>
    </row>
    <row r="11" spans="1:11">
      <c r="A11" s="114" t="s">
        <v>8868</v>
      </c>
      <c r="B11" s="150">
        <v>50.04</v>
      </c>
      <c r="C11" s="150">
        <v>50.04</v>
      </c>
      <c r="D11" s="150">
        <v>70.399999618530302</v>
      </c>
      <c r="E11" s="114" t="s">
        <v>5573</v>
      </c>
      <c r="F11" s="114" t="str">
        <f t="shared" si="0"/>
        <v>P60712</v>
      </c>
      <c r="G11" s="151" t="s">
        <v>5574</v>
      </c>
      <c r="H11" s="114" t="s">
        <v>7707</v>
      </c>
      <c r="I11" s="114" t="s">
        <v>8</v>
      </c>
      <c r="J11" s="114">
        <v>64</v>
      </c>
      <c r="K11" s="151"/>
    </row>
    <row r="12" spans="1:11">
      <c r="A12" s="114" t="s">
        <v>8869</v>
      </c>
      <c r="B12" s="150">
        <v>45.39</v>
      </c>
      <c r="C12" s="150">
        <v>45.39</v>
      </c>
      <c r="D12" s="150">
        <v>53.2700002193451</v>
      </c>
      <c r="E12" s="114" t="s">
        <v>5618</v>
      </c>
      <c r="F12" s="114" t="str">
        <f t="shared" si="0"/>
        <v>P38657</v>
      </c>
      <c r="G12" s="151" t="s">
        <v>889</v>
      </c>
      <c r="H12" s="114" t="s">
        <v>53</v>
      </c>
      <c r="I12" s="114" t="s">
        <v>8</v>
      </c>
      <c r="J12" s="114">
        <v>23</v>
      </c>
      <c r="K12" s="151"/>
    </row>
    <row r="13" spans="1:11">
      <c r="A13" s="114" t="s">
        <v>8870</v>
      </c>
      <c r="B13" s="150">
        <v>44</v>
      </c>
      <c r="C13" s="150">
        <v>44</v>
      </c>
      <c r="D13" s="150">
        <v>38.100001215934803</v>
      </c>
      <c r="E13" s="114" t="s">
        <v>5649</v>
      </c>
      <c r="F13" s="114" t="str">
        <f t="shared" si="0"/>
        <v>F1MYG5</v>
      </c>
      <c r="G13" s="151" t="s">
        <v>956</v>
      </c>
      <c r="H13" s="114" t="s">
        <v>902</v>
      </c>
      <c r="I13" s="114" t="s">
        <v>8</v>
      </c>
      <c r="J13" s="114">
        <v>24</v>
      </c>
      <c r="K13" s="151" t="s">
        <v>8871</v>
      </c>
    </row>
    <row r="14" spans="1:11">
      <c r="A14" s="114" t="s">
        <v>8872</v>
      </c>
      <c r="B14" s="150">
        <v>42.61</v>
      </c>
      <c r="C14" s="150">
        <v>42.61</v>
      </c>
      <c r="D14" s="150">
        <v>63.830000162124598</v>
      </c>
      <c r="E14" s="114" t="s">
        <v>5601</v>
      </c>
      <c r="F14" s="114" t="str">
        <f t="shared" si="0"/>
        <v>P00829</v>
      </c>
      <c r="G14" s="151" t="s">
        <v>5602</v>
      </c>
      <c r="H14" s="114" t="s">
        <v>57</v>
      </c>
      <c r="I14" s="114" t="s">
        <v>8</v>
      </c>
      <c r="J14" s="114">
        <v>24</v>
      </c>
      <c r="K14" s="151"/>
    </row>
    <row r="15" spans="1:11">
      <c r="A15" s="114" t="s">
        <v>8873</v>
      </c>
      <c r="B15" s="150">
        <v>42.44</v>
      </c>
      <c r="C15" s="150">
        <v>42.44</v>
      </c>
      <c r="D15" s="150">
        <v>37.099999189376803</v>
      </c>
      <c r="E15" s="114" t="s">
        <v>5591</v>
      </c>
      <c r="F15" s="114" t="str">
        <f t="shared" si="0"/>
        <v>A7Z066</v>
      </c>
      <c r="G15" s="151" t="s">
        <v>893</v>
      </c>
      <c r="H15" s="114" t="s">
        <v>8874</v>
      </c>
      <c r="I15" s="114" t="s">
        <v>8</v>
      </c>
      <c r="J15" s="114">
        <v>24</v>
      </c>
      <c r="K15" s="151"/>
    </row>
    <row r="16" spans="1:11">
      <c r="A16" s="114" t="s">
        <v>8875</v>
      </c>
      <c r="B16" s="150">
        <v>40.96</v>
      </c>
      <c r="C16" s="150">
        <v>40.96</v>
      </c>
      <c r="D16" s="150">
        <v>44.6700006723404</v>
      </c>
      <c r="E16" s="114" t="s">
        <v>8876</v>
      </c>
      <c r="F16" s="114" t="str">
        <f t="shared" si="0"/>
        <v>F1MLB8</v>
      </c>
      <c r="G16" s="151" t="s">
        <v>956</v>
      </c>
      <c r="H16" s="114" t="s">
        <v>8877</v>
      </c>
      <c r="I16" s="114" t="s">
        <v>8</v>
      </c>
      <c r="J16" s="114">
        <v>26</v>
      </c>
      <c r="K16" s="151"/>
    </row>
    <row r="17" spans="1:11">
      <c r="A17" s="114" t="s">
        <v>8878</v>
      </c>
      <c r="B17" s="150">
        <v>39.54</v>
      </c>
      <c r="C17" s="150">
        <v>39.54</v>
      </c>
      <c r="D17" s="150">
        <v>63.4100019931793</v>
      </c>
      <c r="E17" s="114" t="s">
        <v>8879</v>
      </c>
      <c r="F17" s="114" t="str">
        <f t="shared" si="0"/>
        <v>F2Z4C1</v>
      </c>
      <c r="G17" s="151" t="s">
        <v>956</v>
      </c>
      <c r="H17" s="114" t="s">
        <v>8880</v>
      </c>
      <c r="I17" s="114" t="s">
        <v>8</v>
      </c>
      <c r="J17" s="114">
        <v>25</v>
      </c>
      <c r="K17" s="151"/>
    </row>
    <row r="18" spans="1:11">
      <c r="A18" s="114" t="s">
        <v>8881</v>
      </c>
      <c r="B18" s="150">
        <v>38.4</v>
      </c>
      <c r="C18" s="150">
        <v>38.4</v>
      </c>
      <c r="D18" s="150">
        <v>39.449998736381502</v>
      </c>
      <c r="E18" s="114" t="s">
        <v>5614</v>
      </c>
      <c r="F18" s="114" t="str">
        <f t="shared" si="0"/>
        <v>Q3SZ00</v>
      </c>
      <c r="G18" s="151" t="s">
        <v>898</v>
      </c>
      <c r="H18" s="114" t="s">
        <v>56</v>
      </c>
      <c r="I18" s="114" t="s">
        <v>8</v>
      </c>
      <c r="J18" s="114">
        <v>21</v>
      </c>
      <c r="K18" s="151"/>
    </row>
    <row r="19" spans="1:11">
      <c r="A19" s="114" t="s">
        <v>8882</v>
      </c>
      <c r="B19" s="150">
        <v>36.71</v>
      </c>
      <c r="C19" s="150">
        <v>36.71</v>
      </c>
      <c r="D19" s="150">
        <v>41.049998998642003</v>
      </c>
      <c r="E19" s="114" t="s">
        <v>5645</v>
      </c>
      <c r="F19" s="114" t="str">
        <f t="shared" si="0"/>
        <v>A3KN04</v>
      </c>
      <c r="G19" s="151" t="s">
        <v>8883</v>
      </c>
      <c r="H19" s="114" t="s">
        <v>8884</v>
      </c>
      <c r="I19" s="114" t="s">
        <v>8</v>
      </c>
      <c r="J19" s="114">
        <v>19</v>
      </c>
      <c r="K19" s="151"/>
    </row>
    <row r="20" spans="1:11">
      <c r="A20" s="114" t="s">
        <v>8885</v>
      </c>
      <c r="B20" s="150">
        <v>36.630000000000003</v>
      </c>
      <c r="C20" s="150">
        <v>36.630000000000003</v>
      </c>
      <c r="D20" s="150">
        <v>36.109998822212198</v>
      </c>
      <c r="E20" s="114" t="s">
        <v>6343</v>
      </c>
      <c r="F20" s="114" t="str">
        <f t="shared" si="0"/>
        <v>P79135</v>
      </c>
      <c r="G20" s="151" t="s">
        <v>925</v>
      </c>
      <c r="H20" s="114" t="s">
        <v>6344</v>
      </c>
      <c r="I20" s="114" t="s">
        <v>8</v>
      </c>
      <c r="J20" s="114">
        <v>18</v>
      </c>
      <c r="K20" s="151"/>
    </row>
    <row r="21" spans="1:11">
      <c r="A21" s="114" t="s">
        <v>8886</v>
      </c>
      <c r="B21" s="150">
        <v>36.21</v>
      </c>
      <c r="C21" s="150">
        <v>36.21</v>
      </c>
      <c r="D21" s="150">
        <v>56.339997053146398</v>
      </c>
      <c r="E21" s="114" t="s">
        <v>6414</v>
      </c>
      <c r="F21" s="114" t="str">
        <f t="shared" si="0"/>
        <v>P04272</v>
      </c>
      <c r="G21" s="151" t="s">
        <v>6415</v>
      </c>
      <c r="H21" s="114" t="s">
        <v>66</v>
      </c>
      <c r="I21" s="114" t="s">
        <v>8</v>
      </c>
      <c r="J21" s="114">
        <v>19</v>
      </c>
      <c r="K21" s="151"/>
    </row>
    <row r="22" spans="1:11">
      <c r="A22" s="114" t="s">
        <v>8887</v>
      </c>
      <c r="B22" s="150">
        <v>35.74</v>
      </c>
      <c r="C22" s="150">
        <v>35.74</v>
      </c>
      <c r="D22" s="150">
        <v>48.249998688697801</v>
      </c>
      <c r="E22" s="114" t="s">
        <v>8888</v>
      </c>
      <c r="F22" s="114" t="str">
        <f t="shared" si="0"/>
        <v>Q17QG8</v>
      </c>
      <c r="G22" s="151" t="s">
        <v>1050</v>
      </c>
      <c r="H22" s="114" t="s">
        <v>60</v>
      </c>
      <c r="I22" s="114" t="s">
        <v>8</v>
      </c>
      <c r="J22" s="114">
        <v>28</v>
      </c>
      <c r="K22" s="151"/>
    </row>
    <row r="23" spans="1:11">
      <c r="A23" s="114" t="s">
        <v>8889</v>
      </c>
      <c r="B23" s="150">
        <v>35.549999999999997</v>
      </c>
      <c r="C23" s="150">
        <v>35.549999999999997</v>
      </c>
      <c r="D23" s="150">
        <v>41.679999232292197</v>
      </c>
      <c r="E23" s="114" t="s">
        <v>5629</v>
      </c>
      <c r="F23" s="114" t="str">
        <f t="shared" si="0"/>
        <v>Q3SZI6</v>
      </c>
      <c r="G23" s="151" t="s">
        <v>5630</v>
      </c>
      <c r="H23" s="114" t="s">
        <v>8890</v>
      </c>
      <c r="I23" s="114" t="s">
        <v>8</v>
      </c>
      <c r="J23" s="114">
        <v>17</v>
      </c>
      <c r="K23" s="151"/>
    </row>
    <row r="24" spans="1:11">
      <c r="A24" s="114" t="s">
        <v>8891</v>
      </c>
      <c r="B24" s="150">
        <v>35.06</v>
      </c>
      <c r="C24" s="150">
        <v>35.06</v>
      </c>
      <c r="D24" s="150">
        <v>28.790000081062299</v>
      </c>
      <c r="E24" s="114" t="s">
        <v>5579</v>
      </c>
      <c r="F24" s="114" t="str">
        <f t="shared" si="0"/>
        <v>Q76LV2</v>
      </c>
      <c r="G24" s="151" t="s">
        <v>884</v>
      </c>
      <c r="H24" s="114" t="s">
        <v>8892</v>
      </c>
      <c r="I24" s="114" t="s">
        <v>8</v>
      </c>
      <c r="J24" s="114">
        <v>17</v>
      </c>
      <c r="K24" s="151"/>
    </row>
    <row r="25" spans="1:11">
      <c r="A25" s="114" t="s">
        <v>8893</v>
      </c>
      <c r="B25" s="150">
        <v>35.020000000000003</v>
      </c>
      <c r="C25" s="150">
        <v>65.87</v>
      </c>
      <c r="D25" s="150">
        <v>24.2400005459785</v>
      </c>
      <c r="E25" s="114" t="s">
        <v>5782</v>
      </c>
      <c r="F25" s="114" t="str">
        <f t="shared" si="0"/>
        <v>Q27991</v>
      </c>
      <c r="G25" s="151" t="s">
        <v>938</v>
      </c>
      <c r="H25" s="114" t="s">
        <v>72</v>
      </c>
      <c r="I25" s="114" t="s">
        <v>8</v>
      </c>
      <c r="J25" s="114">
        <v>34</v>
      </c>
      <c r="K25" s="151"/>
    </row>
    <row r="26" spans="1:11">
      <c r="A26" s="114" t="s">
        <v>8894</v>
      </c>
      <c r="B26" s="150">
        <v>34.799999999999997</v>
      </c>
      <c r="C26" s="150">
        <v>34.799999999999997</v>
      </c>
      <c r="D26" s="150">
        <v>38.909998536109903</v>
      </c>
      <c r="E26" s="114" t="s">
        <v>8895</v>
      </c>
      <c r="F26" s="114" t="str">
        <f t="shared" si="0"/>
        <v>F1MU12</v>
      </c>
      <c r="G26" s="151" t="s">
        <v>956</v>
      </c>
      <c r="H26" s="114" t="s">
        <v>932</v>
      </c>
      <c r="I26" s="114" t="s">
        <v>8</v>
      </c>
      <c r="J26" s="114">
        <v>17</v>
      </c>
      <c r="K26" s="151" t="s">
        <v>8896</v>
      </c>
    </row>
    <row r="27" spans="1:11">
      <c r="A27" s="114" t="s">
        <v>8897</v>
      </c>
      <c r="B27" s="150">
        <v>33.92</v>
      </c>
      <c r="C27" s="150">
        <v>33.92</v>
      </c>
      <c r="D27" s="150">
        <v>34.8100006580353</v>
      </c>
      <c r="E27" s="114" t="s">
        <v>5667</v>
      </c>
      <c r="F27" s="114" t="str">
        <f t="shared" si="0"/>
        <v>Q0VCX2</v>
      </c>
      <c r="G27" s="151" t="s">
        <v>930</v>
      </c>
      <c r="H27" s="114" t="s">
        <v>68</v>
      </c>
      <c r="I27" s="114" t="s">
        <v>8</v>
      </c>
      <c r="J27" s="114">
        <v>18</v>
      </c>
      <c r="K27" s="151"/>
    </row>
    <row r="28" spans="1:11">
      <c r="A28" s="114" t="s">
        <v>8898</v>
      </c>
      <c r="B28" s="150">
        <v>32.229999999999997</v>
      </c>
      <c r="C28" s="150">
        <v>32.229999999999997</v>
      </c>
      <c r="D28" s="150">
        <v>45.690000057220502</v>
      </c>
      <c r="E28" s="114" t="s">
        <v>5647</v>
      </c>
      <c r="F28" s="114" t="str">
        <f t="shared" si="0"/>
        <v>Q2KJH6</v>
      </c>
      <c r="G28" s="151" t="s">
        <v>926</v>
      </c>
      <c r="H28" s="114" t="s">
        <v>8899</v>
      </c>
      <c r="I28" s="114" t="s">
        <v>8</v>
      </c>
      <c r="J28" s="114">
        <v>18</v>
      </c>
      <c r="K28" s="151"/>
    </row>
    <row r="29" spans="1:11">
      <c r="A29" s="114" t="s">
        <v>8900</v>
      </c>
      <c r="B29" s="150">
        <v>31.87</v>
      </c>
      <c r="C29" s="150">
        <v>31.87</v>
      </c>
      <c r="D29" s="150">
        <v>66.449999809265094</v>
      </c>
      <c r="E29" s="114" t="s">
        <v>5659</v>
      </c>
      <c r="F29" s="114" t="str">
        <f t="shared" si="0"/>
        <v>P68103</v>
      </c>
      <c r="G29" s="151" t="s">
        <v>922</v>
      </c>
      <c r="H29" s="114" t="s">
        <v>8901</v>
      </c>
      <c r="I29" s="114" t="s">
        <v>8</v>
      </c>
      <c r="J29" s="114">
        <v>23</v>
      </c>
      <c r="K29" s="151"/>
    </row>
    <row r="30" spans="1:11">
      <c r="A30" s="114" t="s">
        <v>8902</v>
      </c>
      <c r="B30" s="150">
        <v>31.62</v>
      </c>
      <c r="C30" s="150">
        <v>31.62</v>
      </c>
      <c r="D30" s="150">
        <v>56.379997730255099</v>
      </c>
      <c r="E30" s="114" t="s">
        <v>6827</v>
      </c>
      <c r="F30" s="114" t="str">
        <f t="shared" si="0"/>
        <v>P02722</v>
      </c>
      <c r="G30" s="151" t="s">
        <v>6828</v>
      </c>
      <c r="H30" s="114" t="s">
        <v>6829</v>
      </c>
      <c r="I30" s="114" t="s">
        <v>8</v>
      </c>
      <c r="J30" s="114">
        <v>16</v>
      </c>
      <c r="K30" s="151"/>
    </row>
    <row r="31" spans="1:11">
      <c r="A31" s="114" t="s">
        <v>8903</v>
      </c>
      <c r="B31" s="150">
        <v>31.21</v>
      </c>
      <c r="C31" s="150">
        <v>31.21</v>
      </c>
      <c r="D31" s="150">
        <v>20.759999752044699</v>
      </c>
      <c r="E31" s="114" t="s">
        <v>6114</v>
      </c>
      <c r="F31" s="114" t="str">
        <f t="shared" si="0"/>
        <v>E1BDY3</v>
      </c>
      <c r="G31" s="151" t="s">
        <v>956</v>
      </c>
      <c r="H31" s="114" t="s">
        <v>6115</v>
      </c>
      <c r="I31" s="114" t="s">
        <v>8</v>
      </c>
      <c r="J31" s="114">
        <v>15</v>
      </c>
      <c r="K31" s="151"/>
    </row>
    <row r="32" spans="1:11">
      <c r="A32" s="114" t="s">
        <v>8904</v>
      </c>
      <c r="B32" s="150">
        <v>31.13</v>
      </c>
      <c r="C32" s="150">
        <v>31.13</v>
      </c>
      <c r="D32" s="150">
        <v>23.749999701976801</v>
      </c>
      <c r="E32" s="114" t="s">
        <v>5942</v>
      </c>
      <c r="F32" s="114" t="str">
        <f t="shared" si="0"/>
        <v>E1B8K6</v>
      </c>
      <c r="G32" s="151" t="s">
        <v>956</v>
      </c>
      <c r="H32" s="114" t="s">
        <v>5943</v>
      </c>
      <c r="I32" s="114" t="s">
        <v>8</v>
      </c>
      <c r="J32" s="114">
        <v>16</v>
      </c>
      <c r="K32" s="151"/>
    </row>
    <row r="33" spans="1:11">
      <c r="A33" s="114" t="s">
        <v>8905</v>
      </c>
      <c r="B33" s="150">
        <v>30.52</v>
      </c>
      <c r="C33" s="150">
        <v>30.52</v>
      </c>
      <c r="D33" s="150">
        <v>37.909999489784198</v>
      </c>
      <c r="E33" s="114" t="s">
        <v>5831</v>
      </c>
      <c r="F33" s="114" t="str">
        <f t="shared" si="0"/>
        <v>Q58DW0</v>
      </c>
      <c r="G33" s="151" t="s">
        <v>946</v>
      </c>
      <c r="H33" s="114" t="s">
        <v>5832</v>
      </c>
      <c r="I33" s="114" t="s">
        <v>8</v>
      </c>
      <c r="J33" s="114">
        <v>20</v>
      </c>
      <c r="K33" s="151"/>
    </row>
    <row r="34" spans="1:11">
      <c r="A34" s="114" t="s">
        <v>8906</v>
      </c>
      <c r="B34" s="150">
        <v>30.21</v>
      </c>
      <c r="C34" s="150">
        <v>30.21</v>
      </c>
      <c r="D34" s="150">
        <v>29.370000958442699</v>
      </c>
      <c r="E34" s="114" t="s">
        <v>5589</v>
      </c>
      <c r="F34" s="114" t="str">
        <f t="shared" si="0"/>
        <v>Q3SYU2</v>
      </c>
      <c r="G34" s="151" t="s">
        <v>894</v>
      </c>
      <c r="H34" s="114" t="s">
        <v>8907</v>
      </c>
      <c r="I34" s="114" t="s">
        <v>8</v>
      </c>
      <c r="J34" s="114">
        <v>16</v>
      </c>
      <c r="K34" s="151"/>
    </row>
    <row r="35" spans="1:11">
      <c r="A35" s="114" t="s">
        <v>8908</v>
      </c>
      <c r="B35" s="150">
        <v>30.17</v>
      </c>
      <c r="C35" s="150">
        <v>30.29</v>
      </c>
      <c r="D35" s="150">
        <v>51.130002737045302</v>
      </c>
      <c r="E35" s="114" t="s">
        <v>8909</v>
      </c>
      <c r="F35" s="114" t="str">
        <f t="shared" si="0"/>
        <v>A6H7D3</v>
      </c>
      <c r="G35" s="151" t="s">
        <v>960</v>
      </c>
      <c r="H35" s="114" t="s">
        <v>78</v>
      </c>
      <c r="I35" s="114" t="s">
        <v>8</v>
      </c>
      <c r="J35" s="114">
        <v>17</v>
      </c>
      <c r="K35" s="151"/>
    </row>
    <row r="36" spans="1:11">
      <c r="A36" s="114" t="s">
        <v>8910</v>
      </c>
      <c r="B36" s="150">
        <v>30.06</v>
      </c>
      <c r="C36" s="150">
        <v>30.06</v>
      </c>
      <c r="D36" s="150">
        <v>48.440000414848299</v>
      </c>
      <c r="E36" s="114" t="s">
        <v>5876</v>
      </c>
      <c r="F36" s="114" t="str">
        <f t="shared" si="0"/>
        <v>F1N1N0</v>
      </c>
      <c r="G36" s="151" t="s">
        <v>1519</v>
      </c>
      <c r="H36" s="114" t="s">
        <v>8911</v>
      </c>
      <c r="I36" s="114" t="s">
        <v>8</v>
      </c>
      <c r="J36" s="114">
        <v>16</v>
      </c>
      <c r="K36" s="151" t="s">
        <v>934</v>
      </c>
    </row>
    <row r="37" spans="1:11">
      <c r="A37" s="114" t="s">
        <v>8912</v>
      </c>
      <c r="B37" s="150">
        <v>29.81</v>
      </c>
      <c r="C37" s="150">
        <v>29.81</v>
      </c>
      <c r="D37" s="150">
        <v>21.549999713897702</v>
      </c>
      <c r="E37" s="114" t="s">
        <v>6634</v>
      </c>
      <c r="F37" s="114" t="str">
        <f t="shared" si="0"/>
        <v>Q08DA1</v>
      </c>
      <c r="G37" s="151" t="s">
        <v>1140</v>
      </c>
      <c r="H37" s="114" t="s">
        <v>6635</v>
      </c>
      <c r="I37" s="114" t="s">
        <v>8</v>
      </c>
      <c r="J37" s="114">
        <v>16</v>
      </c>
      <c r="K37" s="151"/>
    </row>
    <row r="38" spans="1:11">
      <c r="A38" s="114" t="s">
        <v>8913</v>
      </c>
      <c r="B38" s="150">
        <v>28.91</v>
      </c>
      <c r="C38" s="150">
        <v>28.91</v>
      </c>
      <c r="D38" s="150">
        <v>26.080000400543199</v>
      </c>
      <c r="E38" s="114" t="s">
        <v>5776</v>
      </c>
      <c r="F38" s="114" t="str">
        <f t="shared" si="0"/>
        <v>Q3SYZ5</v>
      </c>
      <c r="G38" s="151" t="s">
        <v>5777</v>
      </c>
      <c r="H38" s="114" t="s">
        <v>5778</v>
      </c>
      <c r="I38" s="114" t="s">
        <v>8</v>
      </c>
      <c r="J38" s="114">
        <v>14</v>
      </c>
      <c r="K38" s="151"/>
    </row>
    <row r="39" spans="1:11">
      <c r="A39" s="114" t="s">
        <v>8914</v>
      </c>
      <c r="B39" s="150">
        <v>28.83</v>
      </c>
      <c r="C39" s="150">
        <v>28.83</v>
      </c>
      <c r="D39" s="150">
        <v>53.299999237060497</v>
      </c>
      <c r="E39" s="114" t="s">
        <v>5909</v>
      </c>
      <c r="F39" s="114" t="str">
        <f t="shared" si="0"/>
        <v>Q8WN55</v>
      </c>
      <c r="G39" s="151" t="s">
        <v>968</v>
      </c>
      <c r="H39" s="114" t="s">
        <v>81</v>
      </c>
      <c r="I39" s="114" t="s">
        <v>8</v>
      </c>
      <c r="J39" s="114">
        <v>19</v>
      </c>
      <c r="K39" s="151"/>
    </row>
    <row r="40" spans="1:11">
      <c r="A40" s="114" t="s">
        <v>8915</v>
      </c>
      <c r="B40" s="150">
        <v>28.74</v>
      </c>
      <c r="C40" s="150">
        <v>28.74</v>
      </c>
      <c r="D40" s="150">
        <v>21.5599998831749</v>
      </c>
      <c r="E40" s="114" t="s">
        <v>5799</v>
      </c>
      <c r="F40" s="114" t="str">
        <f t="shared" si="0"/>
        <v>F1MPF4</v>
      </c>
      <c r="G40" s="151" t="s">
        <v>1519</v>
      </c>
      <c r="H40" s="114" t="s">
        <v>5800</v>
      </c>
      <c r="I40" s="114" t="s">
        <v>8</v>
      </c>
      <c r="J40" s="114">
        <v>14</v>
      </c>
      <c r="K40" s="151" t="s">
        <v>973</v>
      </c>
    </row>
    <row r="41" spans="1:11">
      <c r="A41" s="114" t="s">
        <v>8916</v>
      </c>
      <c r="B41" s="150">
        <v>28.58</v>
      </c>
      <c r="C41" s="150">
        <v>28.58</v>
      </c>
      <c r="D41" s="150">
        <v>5.0319999456405604</v>
      </c>
      <c r="E41" s="114" t="s">
        <v>5948</v>
      </c>
      <c r="F41" s="114" t="str">
        <f t="shared" si="0"/>
        <v>E1BF59</v>
      </c>
      <c r="G41" s="151" t="s">
        <v>956</v>
      </c>
      <c r="H41" s="114" t="s">
        <v>5949</v>
      </c>
      <c r="I41" s="114" t="s">
        <v>8</v>
      </c>
      <c r="J41" s="114">
        <v>14</v>
      </c>
      <c r="K41" s="151" t="s">
        <v>5950</v>
      </c>
    </row>
    <row r="42" spans="1:11">
      <c r="A42" s="114" t="s">
        <v>8917</v>
      </c>
      <c r="B42" s="150">
        <v>28.43</v>
      </c>
      <c r="C42" s="150">
        <v>28.43</v>
      </c>
      <c r="D42" s="150">
        <v>72.790002822876005</v>
      </c>
      <c r="E42" s="114" t="s">
        <v>5931</v>
      </c>
      <c r="F42" s="114" t="str">
        <f t="shared" si="0"/>
        <v>P45879</v>
      </c>
      <c r="G42" s="151" t="s">
        <v>972</v>
      </c>
      <c r="H42" s="114" t="s">
        <v>86</v>
      </c>
      <c r="I42" s="114" t="s">
        <v>8</v>
      </c>
      <c r="J42" s="114">
        <v>15</v>
      </c>
      <c r="K42" s="151"/>
    </row>
    <row r="43" spans="1:11">
      <c r="A43" s="114" t="s">
        <v>8918</v>
      </c>
      <c r="B43" s="150">
        <v>28.05</v>
      </c>
      <c r="C43" s="150">
        <v>28.05</v>
      </c>
      <c r="D43" s="150">
        <v>11.309999972581901</v>
      </c>
      <c r="E43" s="114" t="s">
        <v>6058</v>
      </c>
      <c r="F43" s="114" t="str">
        <f t="shared" si="0"/>
        <v>A7Z025</v>
      </c>
      <c r="G43" s="151" t="s">
        <v>936</v>
      </c>
      <c r="H43" s="114" t="s">
        <v>71</v>
      </c>
      <c r="I43" s="114" t="s">
        <v>8</v>
      </c>
      <c r="J43" s="114">
        <v>15</v>
      </c>
      <c r="K43" s="151"/>
    </row>
    <row r="44" spans="1:11">
      <c r="A44" s="114" t="s">
        <v>8919</v>
      </c>
      <c r="B44" s="150">
        <v>28</v>
      </c>
      <c r="C44" s="150">
        <v>28</v>
      </c>
      <c r="D44" s="150">
        <v>26.080000400543199</v>
      </c>
      <c r="E44" s="114" t="s">
        <v>8920</v>
      </c>
      <c r="F44" s="114" t="str">
        <f t="shared" si="0"/>
        <v>F1MGC4</v>
      </c>
      <c r="G44" s="151" t="s">
        <v>1519</v>
      </c>
      <c r="H44" s="114" t="s">
        <v>983</v>
      </c>
      <c r="I44" s="114" t="s">
        <v>8</v>
      </c>
      <c r="J44" s="114">
        <v>15</v>
      </c>
      <c r="K44" s="151" t="s">
        <v>982</v>
      </c>
    </row>
    <row r="45" spans="1:11">
      <c r="A45" s="114" t="s">
        <v>8921</v>
      </c>
      <c r="B45" s="150">
        <v>27.72</v>
      </c>
      <c r="C45" s="150">
        <v>27.72</v>
      </c>
      <c r="D45" s="150">
        <v>15.3600007295609</v>
      </c>
      <c r="E45" s="114" t="s">
        <v>5709</v>
      </c>
      <c r="F45" s="114" t="str">
        <f t="shared" si="0"/>
        <v>Q27954</v>
      </c>
      <c r="G45" s="151" t="s">
        <v>919</v>
      </c>
      <c r="H45" s="114" t="s">
        <v>8922</v>
      </c>
      <c r="I45" s="114" t="s">
        <v>8</v>
      </c>
      <c r="J45" s="114">
        <v>13</v>
      </c>
      <c r="K45" s="151"/>
    </row>
    <row r="46" spans="1:11">
      <c r="A46" s="114" t="s">
        <v>8923</v>
      </c>
      <c r="B46" s="150">
        <v>27.44</v>
      </c>
      <c r="C46" s="150">
        <v>27.44</v>
      </c>
      <c r="D46" s="150">
        <v>21.400000154972101</v>
      </c>
      <c r="E46" s="114" t="s">
        <v>5739</v>
      </c>
      <c r="F46" s="114" t="str">
        <f t="shared" si="0"/>
        <v>F1MPR3</v>
      </c>
      <c r="G46" s="151" t="s">
        <v>956</v>
      </c>
      <c r="H46" s="114" t="s">
        <v>5740</v>
      </c>
      <c r="I46" s="114" t="s">
        <v>8</v>
      </c>
      <c r="J46" s="114">
        <v>14</v>
      </c>
      <c r="K46" s="151"/>
    </row>
    <row r="47" spans="1:11">
      <c r="A47" s="114" t="s">
        <v>8924</v>
      </c>
      <c r="B47" s="150">
        <v>27.23</v>
      </c>
      <c r="C47" s="150">
        <v>27.23</v>
      </c>
      <c r="D47" s="150">
        <v>22.370000183582299</v>
      </c>
      <c r="E47" s="114" t="s">
        <v>5715</v>
      </c>
      <c r="F47" s="114" t="str">
        <f t="shared" si="0"/>
        <v>F1MU08</v>
      </c>
      <c r="G47" s="151" t="s">
        <v>956</v>
      </c>
      <c r="H47" s="114" t="s">
        <v>62</v>
      </c>
      <c r="I47" s="114" t="s">
        <v>8</v>
      </c>
      <c r="J47" s="114">
        <v>14</v>
      </c>
      <c r="K47" s="151" t="s">
        <v>8925</v>
      </c>
    </row>
    <row r="48" spans="1:11">
      <c r="A48" s="114" t="s">
        <v>8926</v>
      </c>
      <c r="B48" s="150">
        <v>26.66</v>
      </c>
      <c r="C48" s="150">
        <v>26.66</v>
      </c>
      <c r="D48" s="150">
        <v>7.8720003366470301</v>
      </c>
      <c r="E48" s="114" t="s">
        <v>7655</v>
      </c>
      <c r="F48" s="114" t="str">
        <f t="shared" si="0"/>
        <v>E1BFB0</v>
      </c>
      <c r="G48" s="151" t="s">
        <v>956</v>
      </c>
      <c r="H48" s="114" t="s">
        <v>7656</v>
      </c>
      <c r="I48" s="114" t="s">
        <v>8</v>
      </c>
      <c r="J48" s="114">
        <v>13</v>
      </c>
      <c r="K48" s="151"/>
    </row>
    <row r="49" spans="1:11">
      <c r="A49" s="114" t="s">
        <v>8927</v>
      </c>
      <c r="B49" s="150">
        <v>26.34</v>
      </c>
      <c r="C49" s="150">
        <v>26.34</v>
      </c>
      <c r="D49" s="150">
        <v>25.560000538825999</v>
      </c>
      <c r="E49" s="114" t="s">
        <v>5823</v>
      </c>
      <c r="F49" s="114" t="str">
        <f t="shared" si="0"/>
        <v>P53712</v>
      </c>
      <c r="G49" s="151" t="s">
        <v>963</v>
      </c>
      <c r="H49" s="114" t="s">
        <v>80</v>
      </c>
      <c r="I49" s="114" t="s">
        <v>8</v>
      </c>
      <c r="J49" s="114">
        <v>14</v>
      </c>
      <c r="K49" s="151"/>
    </row>
    <row r="50" spans="1:11">
      <c r="A50" s="114" t="s">
        <v>8928</v>
      </c>
      <c r="B50" s="150">
        <v>26.32</v>
      </c>
      <c r="C50" s="150">
        <v>26.32</v>
      </c>
      <c r="D50" s="150">
        <v>27.930000424385099</v>
      </c>
      <c r="E50" s="114" t="s">
        <v>6386</v>
      </c>
      <c r="F50" s="114" t="str">
        <f t="shared" si="0"/>
        <v>Q08DU9</v>
      </c>
      <c r="G50" s="151" t="s">
        <v>998</v>
      </c>
      <c r="H50" s="114" t="s">
        <v>6387</v>
      </c>
      <c r="I50" s="114" t="s">
        <v>8</v>
      </c>
      <c r="J50" s="114">
        <v>13</v>
      </c>
      <c r="K50" s="151"/>
    </row>
    <row r="51" spans="1:11">
      <c r="A51" s="114" t="s">
        <v>8929</v>
      </c>
      <c r="B51" s="150">
        <v>25.87</v>
      </c>
      <c r="C51" s="150">
        <v>25.87</v>
      </c>
      <c r="D51" s="150">
        <v>62.150001525878899</v>
      </c>
      <c r="E51" s="114" t="s">
        <v>5751</v>
      </c>
      <c r="F51" s="114" t="str">
        <f t="shared" si="0"/>
        <v>P63243</v>
      </c>
      <c r="G51" s="151" t="s">
        <v>971</v>
      </c>
      <c r="H51" s="114" t="s">
        <v>5752</v>
      </c>
      <c r="I51" s="114" t="s">
        <v>8</v>
      </c>
      <c r="J51" s="114">
        <v>15</v>
      </c>
      <c r="K51" s="151"/>
    </row>
    <row r="52" spans="1:11">
      <c r="A52" s="114" t="s">
        <v>8930</v>
      </c>
      <c r="B52" s="150">
        <v>25.85</v>
      </c>
      <c r="C52" s="150">
        <v>25.85</v>
      </c>
      <c r="D52" s="150">
        <v>41.539999842643702</v>
      </c>
      <c r="E52" s="114" t="s">
        <v>5624</v>
      </c>
      <c r="F52" s="114" t="str">
        <f t="shared" si="0"/>
        <v>F1MUZ9</v>
      </c>
      <c r="G52" s="151" t="s">
        <v>956</v>
      </c>
      <c r="H52" s="114" t="s">
        <v>8931</v>
      </c>
      <c r="I52" s="114" t="s">
        <v>8</v>
      </c>
      <c r="J52" s="114">
        <v>13</v>
      </c>
      <c r="K52" s="151"/>
    </row>
    <row r="53" spans="1:11">
      <c r="A53" s="114" t="s">
        <v>8932</v>
      </c>
      <c r="B53" s="150">
        <v>25.72</v>
      </c>
      <c r="C53" s="150">
        <v>25.72</v>
      </c>
      <c r="D53" s="150">
        <v>65.119999647140503</v>
      </c>
      <c r="E53" s="114" t="s">
        <v>5707</v>
      </c>
      <c r="F53" s="114" t="str">
        <f t="shared" si="0"/>
        <v>P07514</v>
      </c>
      <c r="G53" s="151" t="s">
        <v>954</v>
      </c>
      <c r="H53" s="114" t="s">
        <v>8933</v>
      </c>
      <c r="I53" s="114" t="s">
        <v>8</v>
      </c>
      <c r="J53" s="114">
        <v>15</v>
      </c>
      <c r="K53" s="151"/>
    </row>
    <row r="54" spans="1:11">
      <c r="A54" s="114" t="s">
        <v>8934</v>
      </c>
      <c r="B54" s="150">
        <v>24.96</v>
      </c>
      <c r="C54" s="150">
        <v>24.96</v>
      </c>
      <c r="D54" s="150">
        <v>35.949999094009399</v>
      </c>
      <c r="E54" s="114" t="s">
        <v>5704</v>
      </c>
      <c r="F54" s="114" t="str">
        <f t="shared" si="0"/>
        <v>P05185</v>
      </c>
      <c r="G54" s="151" t="s">
        <v>955</v>
      </c>
      <c r="H54" s="114" t="s">
        <v>8935</v>
      </c>
      <c r="I54" s="114" t="s">
        <v>8</v>
      </c>
      <c r="J54" s="114">
        <v>14</v>
      </c>
      <c r="K54" s="151"/>
    </row>
    <row r="55" spans="1:11">
      <c r="A55" s="114" t="s">
        <v>8936</v>
      </c>
      <c r="B55" s="150">
        <v>24.95</v>
      </c>
      <c r="C55" s="150">
        <v>28.99</v>
      </c>
      <c r="D55" s="150">
        <v>36.410000920295701</v>
      </c>
      <c r="E55" s="114" t="s">
        <v>6433</v>
      </c>
      <c r="F55" s="114" t="str">
        <f t="shared" si="0"/>
        <v>E1BEG2</v>
      </c>
      <c r="G55" s="151" t="s">
        <v>956</v>
      </c>
      <c r="H55" s="114" t="s">
        <v>6434</v>
      </c>
      <c r="I55" s="114" t="s">
        <v>8</v>
      </c>
      <c r="J55" s="114">
        <v>16</v>
      </c>
      <c r="K55" s="151"/>
    </row>
    <row r="56" spans="1:11">
      <c r="A56" s="114" t="s">
        <v>8937</v>
      </c>
      <c r="B56" s="150">
        <v>24.9</v>
      </c>
      <c r="C56" s="150">
        <v>24.9</v>
      </c>
      <c r="D56" s="150">
        <v>51.050001382827801</v>
      </c>
      <c r="E56" s="114" t="s">
        <v>5632</v>
      </c>
      <c r="F56" s="114" t="str">
        <f t="shared" si="0"/>
        <v>P10096</v>
      </c>
      <c r="G56" s="151" t="s">
        <v>8938</v>
      </c>
      <c r="H56" s="114" t="s">
        <v>64</v>
      </c>
      <c r="I56" s="114" t="s">
        <v>8</v>
      </c>
      <c r="J56" s="114">
        <v>13</v>
      </c>
      <c r="K56" s="151"/>
    </row>
    <row r="57" spans="1:11">
      <c r="A57" s="114" t="s">
        <v>8939</v>
      </c>
      <c r="B57" s="150">
        <v>24.67</v>
      </c>
      <c r="C57" s="150">
        <v>24.67</v>
      </c>
      <c r="D57" s="150">
        <v>15.8899992704391</v>
      </c>
      <c r="E57" s="114" t="s">
        <v>6734</v>
      </c>
      <c r="F57" s="114" t="str">
        <f t="shared" si="0"/>
        <v>E1BKX3</v>
      </c>
      <c r="G57" s="151" t="s">
        <v>956</v>
      </c>
      <c r="H57" s="114" t="s">
        <v>6735</v>
      </c>
      <c r="I57" s="114" t="s">
        <v>8</v>
      </c>
      <c r="J57" s="114">
        <v>13</v>
      </c>
      <c r="K57" s="151" t="s">
        <v>1026</v>
      </c>
    </row>
    <row r="58" spans="1:11">
      <c r="A58" s="114" t="s">
        <v>8940</v>
      </c>
      <c r="B58" s="150">
        <v>24.58</v>
      </c>
      <c r="C58" s="150">
        <v>24.58</v>
      </c>
      <c r="D58" s="150">
        <v>23.299999535083799</v>
      </c>
      <c r="E58" s="114" t="s">
        <v>6165</v>
      </c>
      <c r="F58" s="114" t="str">
        <f t="shared" si="0"/>
        <v>A6QP73</v>
      </c>
      <c r="G58" s="151" t="s">
        <v>1000</v>
      </c>
      <c r="H58" s="114" t="s">
        <v>96</v>
      </c>
      <c r="I58" s="114" t="s">
        <v>8</v>
      </c>
      <c r="J58" s="114">
        <v>13</v>
      </c>
      <c r="K58" s="151"/>
    </row>
    <row r="59" spans="1:11">
      <c r="A59" s="114" t="s">
        <v>8941</v>
      </c>
      <c r="B59" s="150">
        <v>24.45</v>
      </c>
      <c r="C59" s="150">
        <v>28.47</v>
      </c>
      <c r="D59" s="150">
        <v>29.850000143051101</v>
      </c>
      <c r="E59" s="114" t="s">
        <v>5635</v>
      </c>
      <c r="F59" s="114" t="str">
        <f t="shared" si="0"/>
        <v>P19120</v>
      </c>
      <c r="G59" s="151" t="s">
        <v>909</v>
      </c>
      <c r="H59" s="114" t="s">
        <v>59</v>
      </c>
      <c r="I59" s="114" t="s">
        <v>8</v>
      </c>
      <c r="J59" s="114">
        <v>20</v>
      </c>
      <c r="K59" s="151"/>
    </row>
    <row r="60" spans="1:11">
      <c r="A60" s="114" t="s">
        <v>8942</v>
      </c>
      <c r="B60" s="150">
        <v>24.19</v>
      </c>
      <c r="C60" s="150">
        <v>24.19</v>
      </c>
      <c r="D60" s="150">
        <v>52.020001411438002</v>
      </c>
      <c r="E60" s="114" t="s">
        <v>5849</v>
      </c>
      <c r="F60" s="114" t="str">
        <f t="shared" si="0"/>
        <v>Q58DT1</v>
      </c>
      <c r="G60" s="151" t="s">
        <v>1024</v>
      </c>
      <c r="H60" s="114" t="s">
        <v>5850</v>
      </c>
      <c r="I60" s="114" t="s">
        <v>8</v>
      </c>
      <c r="J60" s="114">
        <v>16</v>
      </c>
      <c r="K60" s="151"/>
    </row>
    <row r="61" spans="1:11">
      <c r="A61" s="114" t="s">
        <v>8943</v>
      </c>
      <c r="B61" s="150">
        <v>24.14</v>
      </c>
      <c r="C61" s="150">
        <v>24.14</v>
      </c>
      <c r="D61" s="150">
        <v>23.149999976158099</v>
      </c>
      <c r="E61" s="114" t="s">
        <v>5874</v>
      </c>
      <c r="F61" s="114" t="str">
        <f t="shared" si="0"/>
        <v>F1MY44</v>
      </c>
      <c r="G61" s="151" t="s">
        <v>1519</v>
      </c>
      <c r="H61" s="114" t="s">
        <v>89</v>
      </c>
      <c r="I61" s="114" t="s">
        <v>8</v>
      </c>
      <c r="J61" s="114">
        <v>13</v>
      </c>
      <c r="K61" s="151" t="s">
        <v>986</v>
      </c>
    </row>
    <row r="62" spans="1:11">
      <c r="A62" s="114" t="s">
        <v>8944</v>
      </c>
      <c r="B62" s="150">
        <v>24.09</v>
      </c>
      <c r="C62" s="150">
        <v>24.09</v>
      </c>
      <c r="D62" s="150">
        <v>45.269998908042901</v>
      </c>
      <c r="E62" s="114" t="s">
        <v>5903</v>
      </c>
      <c r="F62" s="114" t="str">
        <f t="shared" si="0"/>
        <v>Q1RMU4</v>
      </c>
      <c r="G62" s="151" t="s">
        <v>5904</v>
      </c>
      <c r="H62" s="114" t="s">
        <v>5905</v>
      </c>
      <c r="I62" s="114" t="s">
        <v>8</v>
      </c>
      <c r="J62" s="114">
        <v>12</v>
      </c>
      <c r="K62" s="151"/>
    </row>
    <row r="63" spans="1:11">
      <c r="A63" s="114" t="s">
        <v>8945</v>
      </c>
      <c r="B63" s="150">
        <v>24</v>
      </c>
      <c r="C63" s="150">
        <v>39.549999999999997</v>
      </c>
      <c r="D63" s="150">
        <v>70.289999246597304</v>
      </c>
      <c r="E63" s="114" t="s">
        <v>5690</v>
      </c>
      <c r="F63" s="114" t="str">
        <f t="shared" si="0"/>
        <v>P62739</v>
      </c>
      <c r="G63" s="151" t="s">
        <v>978</v>
      </c>
      <c r="H63" s="114" t="s">
        <v>88</v>
      </c>
      <c r="I63" s="114" t="s">
        <v>8</v>
      </c>
      <c r="J63" s="114">
        <v>51</v>
      </c>
      <c r="K63" s="151"/>
    </row>
    <row r="64" spans="1:11">
      <c r="A64" s="114" t="s">
        <v>8946</v>
      </c>
      <c r="B64" s="150">
        <v>24</v>
      </c>
      <c r="C64" s="150">
        <v>24</v>
      </c>
      <c r="D64" s="150">
        <v>51.029998064041102</v>
      </c>
      <c r="E64" s="114" t="s">
        <v>5813</v>
      </c>
      <c r="F64" s="114" t="str">
        <f t="shared" si="0"/>
        <v>F2Z4E7</v>
      </c>
      <c r="G64" s="151" t="s">
        <v>956</v>
      </c>
      <c r="H64" s="114" t="s">
        <v>5814</v>
      </c>
      <c r="I64" s="114" t="s">
        <v>8</v>
      </c>
      <c r="J64" s="114">
        <v>12</v>
      </c>
      <c r="K64" s="151" t="s">
        <v>5815</v>
      </c>
    </row>
    <row r="65" spans="1:11">
      <c r="A65" s="114" t="s">
        <v>8947</v>
      </c>
      <c r="B65" s="150">
        <v>23.75</v>
      </c>
      <c r="C65" s="150">
        <v>23.75</v>
      </c>
      <c r="D65" s="150">
        <v>35.559999942779498</v>
      </c>
      <c r="E65" s="114" t="s">
        <v>5722</v>
      </c>
      <c r="F65" s="114" t="str">
        <f t="shared" si="0"/>
        <v>Q3T0D0</v>
      </c>
      <c r="G65" s="151" t="s">
        <v>1006</v>
      </c>
      <c r="H65" s="114" t="s">
        <v>5723</v>
      </c>
      <c r="I65" s="114" t="s">
        <v>8</v>
      </c>
      <c r="J65" s="114">
        <v>14</v>
      </c>
      <c r="K65" s="151"/>
    </row>
    <row r="66" spans="1:11">
      <c r="A66" s="114" t="s">
        <v>8948</v>
      </c>
      <c r="B66" s="150">
        <v>23.66</v>
      </c>
      <c r="C66" s="150">
        <v>23.66</v>
      </c>
      <c r="D66" s="150">
        <v>30.6699991226196</v>
      </c>
      <c r="E66" s="114" t="s">
        <v>6207</v>
      </c>
      <c r="F66" s="114" t="str">
        <f t="shared" ref="F66:F129" si="1">MID(E66,4,6)</f>
        <v>F1MW06</v>
      </c>
      <c r="G66" s="151" t="s">
        <v>956</v>
      </c>
      <c r="H66" s="114" t="s">
        <v>91</v>
      </c>
      <c r="I66" s="114" t="s">
        <v>8</v>
      </c>
      <c r="J66" s="114">
        <v>13</v>
      </c>
      <c r="K66" s="151"/>
    </row>
    <row r="67" spans="1:11">
      <c r="A67" s="114" t="s">
        <v>8949</v>
      </c>
      <c r="B67" s="150">
        <v>23.47</v>
      </c>
      <c r="C67" s="150">
        <v>23.47</v>
      </c>
      <c r="D67" s="150">
        <v>19.079999625682799</v>
      </c>
      <c r="E67" s="114" t="s">
        <v>7727</v>
      </c>
      <c r="F67" s="114" t="str">
        <f t="shared" si="1"/>
        <v>Q5W5U3</v>
      </c>
      <c r="G67" s="151" t="s">
        <v>1042</v>
      </c>
      <c r="H67" s="114" t="s">
        <v>7728</v>
      </c>
      <c r="I67" s="114" t="s">
        <v>8</v>
      </c>
      <c r="J67" s="114">
        <v>15</v>
      </c>
      <c r="K67" s="151"/>
    </row>
    <row r="68" spans="1:11">
      <c r="A68" s="114" t="s">
        <v>8950</v>
      </c>
      <c r="B68" s="150">
        <v>23.18</v>
      </c>
      <c r="C68" s="150">
        <v>23.18</v>
      </c>
      <c r="D68" s="150">
        <v>63.209998607635498</v>
      </c>
      <c r="E68" s="114" t="s">
        <v>5784</v>
      </c>
      <c r="F68" s="114" t="str">
        <f t="shared" si="1"/>
        <v>Q95140</v>
      </c>
      <c r="G68" s="151" t="s">
        <v>1008</v>
      </c>
      <c r="H68" s="114" t="s">
        <v>99</v>
      </c>
      <c r="I68" s="114" t="s">
        <v>8</v>
      </c>
      <c r="J68" s="114">
        <v>13</v>
      </c>
      <c r="K68" s="151"/>
    </row>
    <row r="69" spans="1:11">
      <c r="A69" s="114" t="s">
        <v>8951</v>
      </c>
      <c r="B69" s="150">
        <v>22.97</v>
      </c>
      <c r="C69" s="150">
        <v>22.97</v>
      </c>
      <c r="D69" s="150">
        <v>19.760000705719001</v>
      </c>
      <c r="E69" s="114" t="s">
        <v>5789</v>
      </c>
      <c r="F69" s="114" t="str">
        <f t="shared" si="1"/>
        <v>A2VDN7</v>
      </c>
      <c r="G69" s="151" t="s">
        <v>1029</v>
      </c>
      <c r="H69" s="114" t="s">
        <v>5790</v>
      </c>
      <c r="I69" s="114" t="s">
        <v>8</v>
      </c>
      <c r="J69" s="114">
        <v>15</v>
      </c>
      <c r="K69" s="151"/>
    </row>
    <row r="70" spans="1:11">
      <c r="A70" s="114" t="s">
        <v>8952</v>
      </c>
      <c r="B70" s="150">
        <v>22.9</v>
      </c>
      <c r="C70" s="150">
        <v>22.9</v>
      </c>
      <c r="D70" s="150">
        <v>19.570000469684601</v>
      </c>
      <c r="E70" s="114" t="s">
        <v>5792</v>
      </c>
      <c r="F70" s="114" t="str">
        <f t="shared" si="1"/>
        <v>P53620</v>
      </c>
      <c r="G70" s="151" t="s">
        <v>5793</v>
      </c>
      <c r="H70" s="114" t="s">
        <v>5794</v>
      </c>
      <c r="I70" s="114" t="s">
        <v>8</v>
      </c>
      <c r="J70" s="114">
        <v>12</v>
      </c>
      <c r="K70" s="151"/>
    </row>
    <row r="71" spans="1:11">
      <c r="A71" s="114" t="s">
        <v>8953</v>
      </c>
      <c r="B71" s="150">
        <v>22.87</v>
      </c>
      <c r="C71" s="150">
        <v>22.87</v>
      </c>
      <c r="D71" s="150">
        <v>18.520000576973001</v>
      </c>
      <c r="E71" s="114" t="s">
        <v>5596</v>
      </c>
      <c r="F71" s="114" t="str">
        <f t="shared" si="1"/>
        <v>P02453</v>
      </c>
      <c r="G71" s="151" t="s">
        <v>897</v>
      </c>
      <c r="H71" s="114" t="s">
        <v>8954</v>
      </c>
      <c r="I71" s="114" t="s">
        <v>8</v>
      </c>
      <c r="J71" s="114">
        <v>23</v>
      </c>
      <c r="K71" s="151"/>
    </row>
    <row r="72" spans="1:11">
      <c r="A72" s="114" t="s">
        <v>8955</v>
      </c>
      <c r="B72" s="150">
        <v>22.43</v>
      </c>
      <c r="C72" s="150">
        <v>22.43</v>
      </c>
      <c r="D72" s="150">
        <v>7.6310001313686397</v>
      </c>
      <c r="E72" s="114" t="s">
        <v>6643</v>
      </c>
      <c r="F72" s="114" t="str">
        <f t="shared" si="1"/>
        <v>E1BH78</v>
      </c>
      <c r="G72" s="151" t="s">
        <v>956</v>
      </c>
      <c r="H72" s="114" t="s">
        <v>6644</v>
      </c>
      <c r="I72" s="114" t="s">
        <v>8</v>
      </c>
      <c r="J72" s="114">
        <v>11</v>
      </c>
      <c r="K72" s="151"/>
    </row>
    <row r="73" spans="1:11">
      <c r="A73" s="114" t="s">
        <v>8956</v>
      </c>
      <c r="B73" s="150">
        <v>22.24</v>
      </c>
      <c r="C73" s="150">
        <v>22.24</v>
      </c>
      <c r="D73" s="150">
        <v>8.19600000977516</v>
      </c>
      <c r="E73" s="114" t="s">
        <v>5566</v>
      </c>
      <c r="F73" s="114" t="str">
        <f t="shared" si="1"/>
        <v>F1MDH3</v>
      </c>
      <c r="G73" s="151" t="s">
        <v>1519</v>
      </c>
      <c r="H73" s="114" t="s">
        <v>878</v>
      </c>
      <c r="I73" s="114" t="s">
        <v>8</v>
      </c>
      <c r="J73" s="114">
        <v>12</v>
      </c>
      <c r="K73" s="151"/>
    </row>
    <row r="74" spans="1:11">
      <c r="A74" s="114" t="s">
        <v>8957</v>
      </c>
      <c r="B74" s="150">
        <v>22.17</v>
      </c>
      <c r="C74" s="150">
        <v>22.17</v>
      </c>
      <c r="D74" s="150">
        <v>50.679999589920001</v>
      </c>
      <c r="E74" s="114" t="s">
        <v>5918</v>
      </c>
      <c r="F74" s="114" t="str">
        <f t="shared" si="1"/>
        <v>P68002</v>
      </c>
      <c r="G74" s="151" t="s">
        <v>1034</v>
      </c>
      <c r="H74" s="114" t="s">
        <v>111</v>
      </c>
      <c r="I74" s="114" t="s">
        <v>8</v>
      </c>
      <c r="J74" s="114">
        <v>12</v>
      </c>
      <c r="K74" s="151"/>
    </row>
    <row r="75" spans="1:11">
      <c r="A75" s="114" t="s">
        <v>8958</v>
      </c>
      <c r="B75" s="150">
        <v>22</v>
      </c>
      <c r="C75" s="150">
        <v>22</v>
      </c>
      <c r="D75" s="150">
        <v>42.660000920295701</v>
      </c>
      <c r="E75" s="114" t="s">
        <v>5957</v>
      </c>
      <c r="F75" s="114" t="str">
        <f t="shared" si="1"/>
        <v>O18789</v>
      </c>
      <c r="G75" s="151" t="s">
        <v>1037</v>
      </c>
      <c r="H75" s="114" t="s">
        <v>5958</v>
      </c>
      <c r="I75" s="114" t="s">
        <v>8</v>
      </c>
      <c r="J75" s="114">
        <v>12</v>
      </c>
      <c r="K75" s="151"/>
    </row>
    <row r="76" spans="1:11">
      <c r="A76" s="114" t="s">
        <v>8959</v>
      </c>
      <c r="B76" s="150">
        <v>21.96</v>
      </c>
      <c r="C76" s="150">
        <v>21.96</v>
      </c>
      <c r="D76" s="150">
        <v>20.8700001239777</v>
      </c>
      <c r="E76" s="114" t="s">
        <v>5911</v>
      </c>
      <c r="F76" s="114" t="str">
        <f t="shared" si="1"/>
        <v>E1B7U1</v>
      </c>
      <c r="G76" s="151" t="s">
        <v>956</v>
      </c>
      <c r="H76" s="114" t="s">
        <v>979</v>
      </c>
      <c r="I76" s="114" t="s">
        <v>8</v>
      </c>
      <c r="J76" s="114">
        <v>10</v>
      </c>
      <c r="K76" s="151" t="s">
        <v>985</v>
      </c>
    </row>
    <row r="77" spans="1:11">
      <c r="A77" s="114" t="s">
        <v>8960</v>
      </c>
      <c r="B77" s="150">
        <v>21.89</v>
      </c>
      <c r="C77" s="150">
        <v>21.89</v>
      </c>
      <c r="D77" s="150">
        <v>56.790000200271599</v>
      </c>
      <c r="E77" s="114" t="s">
        <v>5757</v>
      </c>
      <c r="F77" s="114" t="str">
        <f t="shared" si="1"/>
        <v>Q3T169</v>
      </c>
      <c r="G77" s="151" t="s">
        <v>1005</v>
      </c>
      <c r="H77" s="114" t="s">
        <v>1007</v>
      </c>
      <c r="I77" s="114" t="s">
        <v>8</v>
      </c>
      <c r="J77" s="114">
        <v>13</v>
      </c>
      <c r="K77" s="151"/>
    </row>
    <row r="78" spans="1:11">
      <c r="A78" s="114" t="s">
        <v>8961</v>
      </c>
      <c r="B78" s="150">
        <v>21.87</v>
      </c>
      <c r="C78" s="150">
        <v>21.87</v>
      </c>
      <c r="D78" s="150">
        <v>60.189998149871798</v>
      </c>
      <c r="E78" s="114" t="s">
        <v>8962</v>
      </c>
      <c r="F78" s="114" t="str">
        <f t="shared" si="1"/>
        <v>E1BBP7</v>
      </c>
      <c r="G78" s="151" t="s">
        <v>4111</v>
      </c>
      <c r="H78" s="114" t="s">
        <v>4112</v>
      </c>
      <c r="I78" s="114" t="s">
        <v>8</v>
      </c>
      <c r="J78" s="114">
        <v>29</v>
      </c>
      <c r="K78" s="151"/>
    </row>
    <row r="79" spans="1:11">
      <c r="A79" s="114" t="s">
        <v>8963</v>
      </c>
      <c r="B79" s="150">
        <v>21.57</v>
      </c>
      <c r="C79" s="150">
        <v>21.57</v>
      </c>
      <c r="D79" s="150">
        <v>19.470000267028801</v>
      </c>
      <c r="E79" s="114" t="s">
        <v>5736</v>
      </c>
      <c r="F79" s="114" t="str">
        <f t="shared" si="1"/>
        <v>F1MYE5</v>
      </c>
      <c r="G79" s="151" t="s">
        <v>956</v>
      </c>
      <c r="H79" s="114" t="s">
        <v>5737</v>
      </c>
      <c r="I79" s="114" t="s">
        <v>8</v>
      </c>
      <c r="J79" s="114">
        <v>15</v>
      </c>
      <c r="K79" s="151" t="s">
        <v>1003</v>
      </c>
    </row>
    <row r="80" spans="1:11">
      <c r="A80" s="114" t="s">
        <v>8964</v>
      </c>
      <c r="B80" s="150">
        <v>21.37</v>
      </c>
      <c r="C80" s="150">
        <v>21.37</v>
      </c>
      <c r="D80" s="150">
        <v>36.079999804496801</v>
      </c>
      <c r="E80" s="114" t="s">
        <v>6198</v>
      </c>
      <c r="F80" s="114" t="str">
        <f t="shared" si="1"/>
        <v>E1BF20</v>
      </c>
      <c r="G80" s="151" t="s">
        <v>956</v>
      </c>
      <c r="H80" s="114" t="s">
        <v>6199</v>
      </c>
      <c r="I80" s="114" t="s">
        <v>8</v>
      </c>
      <c r="J80" s="114">
        <v>12</v>
      </c>
      <c r="K80" s="151" t="s">
        <v>1077</v>
      </c>
    </row>
    <row r="81" spans="1:11">
      <c r="A81" s="114" t="s">
        <v>8965</v>
      </c>
      <c r="B81" s="150">
        <v>21.12</v>
      </c>
      <c r="C81" s="150">
        <v>21.12</v>
      </c>
      <c r="D81" s="150">
        <v>17.470000684261301</v>
      </c>
      <c r="E81" s="114" t="s">
        <v>8966</v>
      </c>
      <c r="F81" s="114" t="str">
        <f t="shared" si="1"/>
        <v>A4FV23</v>
      </c>
      <c r="G81" s="151" t="s">
        <v>1058</v>
      </c>
      <c r="H81" s="114" t="s">
        <v>123</v>
      </c>
      <c r="I81" s="114" t="s">
        <v>8</v>
      </c>
      <c r="J81" s="114">
        <v>11</v>
      </c>
      <c r="K81" s="151"/>
    </row>
    <row r="82" spans="1:11">
      <c r="A82" s="114" t="s">
        <v>8967</v>
      </c>
      <c r="B82" s="150">
        <v>20.99</v>
      </c>
      <c r="C82" s="150">
        <v>20.99</v>
      </c>
      <c r="D82" s="150">
        <v>33.770000934600802</v>
      </c>
      <c r="E82" s="114" t="s">
        <v>5825</v>
      </c>
      <c r="F82" s="114" t="str">
        <f t="shared" si="1"/>
        <v>P23004</v>
      </c>
      <c r="G82" s="151" t="s">
        <v>1043</v>
      </c>
      <c r="H82" s="114" t="s">
        <v>5826</v>
      </c>
      <c r="I82" s="114" t="s">
        <v>8</v>
      </c>
      <c r="J82" s="114">
        <v>11</v>
      </c>
      <c r="K82" s="151"/>
    </row>
    <row r="83" spans="1:11">
      <c r="A83" s="114" t="s">
        <v>8968</v>
      </c>
      <c r="B83" s="150">
        <v>20.91</v>
      </c>
      <c r="C83" s="150">
        <v>20.91</v>
      </c>
      <c r="D83" s="150">
        <v>42.059999704360997</v>
      </c>
      <c r="E83" s="114" t="s">
        <v>5945</v>
      </c>
      <c r="F83" s="114" t="str">
        <f t="shared" si="1"/>
        <v>Q2KII5</v>
      </c>
      <c r="G83" s="151" t="s">
        <v>1839</v>
      </c>
      <c r="H83" s="114" t="s">
        <v>5946</v>
      </c>
      <c r="I83" s="114" t="s">
        <v>8</v>
      </c>
      <c r="J83" s="114">
        <v>24</v>
      </c>
      <c r="K83" s="151"/>
    </row>
    <row r="84" spans="1:11">
      <c r="A84" s="114" t="s">
        <v>8969</v>
      </c>
      <c r="B84" s="150">
        <v>20.71</v>
      </c>
      <c r="C84" s="150">
        <v>20.71</v>
      </c>
      <c r="D84" s="150">
        <v>24.740000069141399</v>
      </c>
      <c r="E84" s="114" t="s">
        <v>6121</v>
      </c>
      <c r="F84" s="114" t="str">
        <f t="shared" si="1"/>
        <v>A7YY47</v>
      </c>
      <c r="G84" s="151" t="s">
        <v>1071</v>
      </c>
      <c r="H84" s="114" t="s">
        <v>125</v>
      </c>
      <c r="I84" s="114" t="s">
        <v>8</v>
      </c>
      <c r="J84" s="114">
        <v>11</v>
      </c>
      <c r="K84" s="151"/>
    </row>
    <row r="85" spans="1:11">
      <c r="A85" s="114" t="s">
        <v>8970</v>
      </c>
      <c r="B85" s="150">
        <v>20.45</v>
      </c>
      <c r="C85" s="150">
        <v>26.71</v>
      </c>
      <c r="D85" s="150">
        <v>45.280000567436197</v>
      </c>
      <c r="E85" s="114" t="s">
        <v>6213</v>
      </c>
      <c r="F85" s="114" t="str">
        <f t="shared" si="1"/>
        <v>Q2HJ65</v>
      </c>
      <c r="G85" s="151" t="s">
        <v>1050</v>
      </c>
      <c r="H85" s="114" t="s">
        <v>120</v>
      </c>
      <c r="I85" s="114" t="s">
        <v>8</v>
      </c>
      <c r="J85" s="114">
        <v>14</v>
      </c>
      <c r="K85" s="151"/>
    </row>
    <row r="86" spans="1:11">
      <c r="A86" s="114" t="s">
        <v>8971</v>
      </c>
      <c r="B86" s="150">
        <v>20.3</v>
      </c>
      <c r="C86" s="150">
        <v>20.3</v>
      </c>
      <c r="D86" s="150">
        <v>45.789998769760103</v>
      </c>
      <c r="E86" s="114" t="s">
        <v>5805</v>
      </c>
      <c r="F86" s="114" t="str">
        <f t="shared" si="1"/>
        <v>A6QPY0</v>
      </c>
      <c r="G86" s="151" t="s">
        <v>5806</v>
      </c>
      <c r="H86" s="114" t="s">
        <v>115</v>
      </c>
      <c r="I86" s="114" t="s">
        <v>8</v>
      </c>
      <c r="J86" s="114">
        <v>14</v>
      </c>
      <c r="K86" s="151"/>
    </row>
    <row r="87" spans="1:11">
      <c r="A87" s="114" t="s">
        <v>8972</v>
      </c>
      <c r="B87" s="150">
        <v>20.260000000000002</v>
      </c>
      <c r="C87" s="150">
        <v>20.260000000000002</v>
      </c>
      <c r="D87" s="150">
        <v>14.1699999570847</v>
      </c>
      <c r="E87" s="114" t="s">
        <v>5840</v>
      </c>
      <c r="F87" s="114" t="str">
        <f t="shared" si="1"/>
        <v>A0JN39</v>
      </c>
      <c r="G87" s="151" t="s">
        <v>5841</v>
      </c>
      <c r="H87" s="114" t="s">
        <v>93</v>
      </c>
      <c r="I87" s="114" t="s">
        <v>8</v>
      </c>
      <c r="J87" s="114">
        <v>11</v>
      </c>
      <c r="K87" s="151"/>
    </row>
    <row r="88" spans="1:11">
      <c r="A88" s="114" t="s">
        <v>8973</v>
      </c>
      <c r="B88" s="150">
        <v>20.239999999999998</v>
      </c>
      <c r="C88" s="150">
        <v>20.239999999999998</v>
      </c>
      <c r="D88" s="150">
        <v>38.830000162124598</v>
      </c>
      <c r="E88" s="114" t="s">
        <v>6187</v>
      </c>
      <c r="F88" s="114" t="str">
        <f t="shared" si="1"/>
        <v>E1BIB4</v>
      </c>
      <c r="G88" s="151" t="s">
        <v>956</v>
      </c>
      <c r="H88" s="114" t="s">
        <v>6188</v>
      </c>
      <c r="I88" s="114" t="s">
        <v>8</v>
      </c>
      <c r="J88" s="114">
        <v>14</v>
      </c>
      <c r="K88" s="151" t="s">
        <v>1068</v>
      </c>
    </row>
    <row r="89" spans="1:11">
      <c r="A89" s="114" t="s">
        <v>8974</v>
      </c>
      <c r="B89" s="150">
        <v>20.18</v>
      </c>
      <c r="C89" s="150">
        <v>20.18</v>
      </c>
      <c r="D89" s="150">
        <v>21.009999513626099</v>
      </c>
      <c r="E89" s="114" t="s">
        <v>6070</v>
      </c>
      <c r="F89" s="114" t="str">
        <f t="shared" si="1"/>
        <v>A3KMV6</v>
      </c>
      <c r="G89" s="151" t="s">
        <v>1028</v>
      </c>
      <c r="H89" s="114" t="s">
        <v>6071</v>
      </c>
      <c r="I89" s="114" t="s">
        <v>8</v>
      </c>
      <c r="J89" s="114">
        <v>11</v>
      </c>
      <c r="K89" s="151"/>
    </row>
    <row r="90" spans="1:11">
      <c r="A90" s="114" t="s">
        <v>8975</v>
      </c>
      <c r="B90" s="150">
        <v>20.07</v>
      </c>
      <c r="C90" s="150">
        <v>20.07</v>
      </c>
      <c r="D90" s="150">
        <v>5.7549998164176897</v>
      </c>
      <c r="E90" s="114" t="s">
        <v>7023</v>
      </c>
      <c r="F90" s="114" t="str">
        <f t="shared" si="1"/>
        <v>F1MYC9</v>
      </c>
      <c r="G90" s="151" t="s">
        <v>956</v>
      </c>
      <c r="H90" s="114" t="s">
        <v>7024</v>
      </c>
      <c r="I90" s="114" t="s">
        <v>8</v>
      </c>
      <c r="J90" s="114">
        <v>10</v>
      </c>
      <c r="K90" s="151" t="s">
        <v>8976</v>
      </c>
    </row>
    <row r="91" spans="1:11">
      <c r="A91" s="114" t="s">
        <v>8977</v>
      </c>
      <c r="B91" s="150">
        <v>20.04</v>
      </c>
      <c r="C91" s="150">
        <v>20.04</v>
      </c>
      <c r="D91" s="150">
        <v>35.460001230239897</v>
      </c>
      <c r="E91" s="114" t="s">
        <v>5745</v>
      </c>
      <c r="F91" s="114" t="str">
        <f t="shared" si="1"/>
        <v>A6QQT4</v>
      </c>
      <c r="G91" s="151" t="s">
        <v>5746</v>
      </c>
      <c r="H91" s="114" t="s">
        <v>5747</v>
      </c>
      <c r="I91" s="114" t="s">
        <v>8</v>
      </c>
      <c r="J91" s="114">
        <v>11</v>
      </c>
      <c r="K91" s="151"/>
    </row>
    <row r="92" spans="1:11">
      <c r="A92" s="114" t="s">
        <v>8978</v>
      </c>
      <c r="B92" s="150">
        <v>19.920000000000002</v>
      </c>
      <c r="C92" s="150">
        <v>24.04</v>
      </c>
      <c r="D92" s="150">
        <v>25.2499997615814</v>
      </c>
      <c r="E92" s="114" t="s">
        <v>5852</v>
      </c>
      <c r="F92" s="114" t="str">
        <f t="shared" si="1"/>
        <v>Q3SYT6</v>
      </c>
      <c r="G92" s="151" t="s">
        <v>5853</v>
      </c>
      <c r="H92" s="114" t="s">
        <v>5854</v>
      </c>
      <c r="I92" s="114" t="s">
        <v>8</v>
      </c>
      <c r="J92" s="114">
        <v>12</v>
      </c>
      <c r="K92" s="151"/>
    </row>
    <row r="93" spans="1:11">
      <c r="A93" s="114" t="s">
        <v>8979</v>
      </c>
      <c r="B93" s="150">
        <v>19.88</v>
      </c>
      <c r="C93" s="150">
        <v>19.88</v>
      </c>
      <c r="D93" s="150">
        <v>14.1499996185303</v>
      </c>
      <c r="E93" s="114" t="s">
        <v>5661</v>
      </c>
      <c r="F93" s="114" t="str">
        <f t="shared" si="1"/>
        <v>A7MBJ5</v>
      </c>
      <c r="G93" s="151" t="s">
        <v>944</v>
      </c>
      <c r="H93" s="114" t="s">
        <v>73</v>
      </c>
      <c r="I93" s="114" t="s">
        <v>8</v>
      </c>
      <c r="J93" s="114">
        <v>11</v>
      </c>
      <c r="K93" s="151"/>
    </row>
    <row r="94" spans="1:11">
      <c r="A94" s="114" t="s">
        <v>8980</v>
      </c>
      <c r="B94" s="150">
        <v>19.86</v>
      </c>
      <c r="C94" s="150">
        <v>19.86</v>
      </c>
      <c r="D94" s="150">
        <v>35.539999604225201</v>
      </c>
      <c r="E94" s="114" t="s">
        <v>5673</v>
      </c>
      <c r="F94" s="114" t="str">
        <f t="shared" si="1"/>
        <v>A6QNL5</v>
      </c>
      <c r="G94" s="151" t="s">
        <v>962</v>
      </c>
      <c r="H94" s="114" t="s">
        <v>79</v>
      </c>
      <c r="I94" s="114" t="s">
        <v>8</v>
      </c>
      <c r="J94" s="114">
        <v>11</v>
      </c>
      <c r="K94" s="151"/>
    </row>
    <row r="95" spans="1:11">
      <c r="A95" s="114" t="s">
        <v>8981</v>
      </c>
      <c r="B95" s="150">
        <v>19.809999999999999</v>
      </c>
      <c r="C95" s="150">
        <v>19.809999999999999</v>
      </c>
      <c r="D95" s="150">
        <v>34.999999403953602</v>
      </c>
      <c r="E95" s="114" t="s">
        <v>5828</v>
      </c>
      <c r="F95" s="114" t="str">
        <f t="shared" si="1"/>
        <v>P31800</v>
      </c>
      <c r="G95" s="151" t="s">
        <v>1027</v>
      </c>
      <c r="H95" s="114" t="s">
        <v>5829</v>
      </c>
      <c r="I95" s="114" t="s">
        <v>8</v>
      </c>
      <c r="J95" s="114">
        <v>11</v>
      </c>
      <c r="K95" s="151"/>
    </row>
    <row r="96" spans="1:11">
      <c r="A96" s="114" t="s">
        <v>8982</v>
      </c>
      <c r="B96" s="150">
        <v>19.760000000000002</v>
      </c>
      <c r="C96" s="150">
        <v>19.760000000000002</v>
      </c>
      <c r="D96" s="150">
        <v>63.179999589920001</v>
      </c>
      <c r="E96" s="114" t="s">
        <v>5698</v>
      </c>
      <c r="F96" s="114" t="str">
        <f t="shared" si="1"/>
        <v>Q3T149</v>
      </c>
      <c r="G96" s="151" t="s">
        <v>987</v>
      </c>
      <c r="H96" s="114" t="s">
        <v>90</v>
      </c>
      <c r="I96" s="114" t="s">
        <v>8</v>
      </c>
      <c r="J96" s="114">
        <v>15</v>
      </c>
      <c r="K96" s="151"/>
    </row>
    <row r="97" spans="1:11">
      <c r="A97" s="114" t="s">
        <v>8983</v>
      </c>
      <c r="B97" s="150">
        <v>19.329999999999998</v>
      </c>
      <c r="C97" s="150">
        <v>19.34</v>
      </c>
      <c r="D97" s="150">
        <v>15.9199997782707</v>
      </c>
      <c r="E97" s="114" t="s">
        <v>5576</v>
      </c>
      <c r="F97" s="114" t="str">
        <f t="shared" si="1"/>
        <v>A5D7D1</v>
      </c>
      <c r="G97" s="151" t="s">
        <v>881</v>
      </c>
      <c r="H97" s="114" t="s">
        <v>48</v>
      </c>
      <c r="I97" s="114" t="s">
        <v>8</v>
      </c>
      <c r="J97" s="114">
        <v>10</v>
      </c>
      <c r="K97" s="151"/>
    </row>
    <row r="98" spans="1:11">
      <c r="A98" s="114" t="s">
        <v>8984</v>
      </c>
      <c r="B98" s="150">
        <v>19.260000000000002</v>
      </c>
      <c r="C98" s="150">
        <v>19.260000000000002</v>
      </c>
      <c r="D98" s="150">
        <v>40.400001406669602</v>
      </c>
      <c r="E98" s="114" t="s">
        <v>8512</v>
      </c>
      <c r="F98" s="114" t="str">
        <f t="shared" si="1"/>
        <v>F1MBS4</v>
      </c>
      <c r="G98" s="151" t="s">
        <v>1519</v>
      </c>
      <c r="H98" s="114" t="s">
        <v>8513</v>
      </c>
      <c r="I98" s="114" t="s">
        <v>8</v>
      </c>
      <c r="J98" s="114">
        <v>9</v>
      </c>
      <c r="K98" s="151" t="s">
        <v>1094</v>
      </c>
    </row>
    <row r="99" spans="1:11">
      <c r="A99" s="114" t="s">
        <v>8985</v>
      </c>
      <c r="B99" s="150">
        <v>18.95</v>
      </c>
      <c r="C99" s="150">
        <v>18.95</v>
      </c>
      <c r="D99" s="150">
        <v>23.5300004482269</v>
      </c>
      <c r="E99" s="114" t="s">
        <v>8986</v>
      </c>
      <c r="F99" s="114" t="str">
        <f t="shared" si="1"/>
        <v>A4IFM2</v>
      </c>
      <c r="G99" s="151" t="s">
        <v>8987</v>
      </c>
      <c r="H99" s="114" t="s">
        <v>6079</v>
      </c>
      <c r="I99" s="114" t="s">
        <v>8</v>
      </c>
      <c r="J99" s="114">
        <v>10</v>
      </c>
      <c r="K99" s="151"/>
    </row>
    <row r="100" spans="1:11">
      <c r="A100" s="114" t="s">
        <v>8988</v>
      </c>
      <c r="B100" s="150">
        <v>18.829999999999998</v>
      </c>
      <c r="C100" s="150">
        <v>18.829999999999998</v>
      </c>
      <c r="D100" s="150">
        <v>24.160000681877101</v>
      </c>
      <c r="E100" s="114" t="s">
        <v>5733</v>
      </c>
      <c r="F100" s="114" t="str">
        <f t="shared" si="1"/>
        <v>A7E3W4</v>
      </c>
      <c r="G100" s="151" t="s">
        <v>5734</v>
      </c>
      <c r="H100" s="114" t="s">
        <v>1012</v>
      </c>
      <c r="I100" s="114" t="s">
        <v>8</v>
      </c>
      <c r="J100" s="114">
        <v>10</v>
      </c>
      <c r="K100" s="151"/>
    </row>
    <row r="101" spans="1:11">
      <c r="A101" s="114" t="s">
        <v>8989</v>
      </c>
      <c r="B101" s="150">
        <v>18.63</v>
      </c>
      <c r="C101" s="150">
        <v>18.63</v>
      </c>
      <c r="D101" s="150">
        <v>28.990000486373901</v>
      </c>
      <c r="E101" s="114" t="s">
        <v>5657</v>
      </c>
      <c r="F101" s="114" t="str">
        <f t="shared" si="1"/>
        <v>Q3T0K2</v>
      </c>
      <c r="G101" s="151" t="s">
        <v>945</v>
      </c>
      <c r="H101" s="114" t="s">
        <v>8990</v>
      </c>
      <c r="I101" s="114" t="s">
        <v>8</v>
      </c>
      <c r="J101" s="114">
        <v>10</v>
      </c>
      <c r="K101" s="151"/>
    </row>
    <row r="102" spans="1:11">
      <c r="A102" s="114" t="s">
        <v>8991</v>
      </c>
      <c r="B102" s="150">
        <v>18.57</v>
      </c>
      <c r="C102" s="150">
        <v>18.57</v>
      </c>
      <c r="D102" s="150">
        <v>41.830000281333902</v>
      </c>
      <c r="E102" s="114" t="s">
        <v>6159</v>
      </c>
      <c r="F102" s="114" t="str">
        <f t="shared" si="1"/>
        <v>A2VE06</v>
      </c>
      <c r="G102" s="151" t="s">
        <v>1075</v>
      </c>
      <c r="H102" s="114" t="s">
        <v>6160</v>
      </c>
      <c r="I102" s="114" t="s">
        <v>8</v>
      </c>
      <c r="J102" s="114">
        <v>11</v>
      </c>
      <c r="K102" s="151"/>
    </row>
    <row r="103" spans="1:11">
      <c r="A103" s="114" t="s">
        <v>8992</v>
      </c>
      <c r="B103" s="150">
        <v>18.16</v>
      </c>
      <c r="C103" s="150">
        <v>18.16</v>
      </c>
      <c r="D103" s="150">
        <v>40.599998831748998</v>
      </c>
      <c r="E103" s="114" t="s">
        <v>6109</v>
      </c>
      <c r="F103" s="114" t="str">
        <f t="shared" si="1"/>
        <v>Q2TBQ5</v>
      </c>
      <c r="G103" s="151" t="s">
        <v>1065</v>
      </c>
      <c r="H103" s="114" t="s">
        <v>127</v>
      </c>
      <c r="I103" s="114" t="s">
        <v>8</v>
      </c>
      <c r="J103" s="114">
        <v>10</v>
      </c>
      <c r="K103" s="151"/>
    </row>
    <row r="104" spans="1:11">
      <c r="A104" s="114" t="s">
        <v>8993</v>
      </c>
      <c r="B104" s="150">
        <v>18.100000000000001</v>
      </c>
      <c r="C104" s="150">
        <v>18.100000000000001</v>
      </c>
      <c r="D104" s="150">
        <v>9.70299988985062</v>
      </c>
      <c r="E104" s="114" t="s">
        <v>6204</v>
      </c>
      <c r="F104" s="114" t="str">
        <f t="shared" si="1"/>
        <v>F1MSL9</v>
      </c>
      <c r="G104" s="151" t="s">
        <v>1519</v>
      </c>
      <c r="H104" s="114" t="s">
        <v>108</v>
      </c>
      <c r="I104" s="114" t="s">
        <v>8</v>
      </c>
      <c r="J104" s="114">
        <v>9</v>
      </c>
      <c r="K104" s="151" t="s">
        <v>6205</v>
      </c>
    </row>
    <row r="105" spans="1:11">
      <c r="A105" s="114" t="s">
        <v>8994</v>
      </c>
      <c r="B105" s="150">
        <v>18.09</v>
      </c>
      <c r="C105" s="150">
        <v>18.09</v>
      </c>
      <c r="D105" s="150">
        <v>68.330001831054702</v>
      </c>
      <c r="E105" s="114" t="s">
        <v>6501</v>
      </c>
      <c r="F105" s="114" t="str">
        <f t="shared" si="1"/>
        <v>Q3SZF2</v>
      </c>
      <c r="G105" s="151" t="s">
        <v>1061</v>
      </c>
      <c r="H105" s="114" t="s">
        <v>6502</v>
      </c>
      <c r="I105" s="114" t="s">
        <v>8</v>
      </c>
      <c r="J105" s="114">
        <v>10</v>
      </c>
      <c r="K105" s="151"/>
    </row>
    <row r="106" spans="1:11">
      <c r="A106" s="114" t="s">
        <v>8995</v>
      </c>
      <c r="B106" s="150">
        <v>18</v>
      </c>
      <c r="C106" s="150">
        <v>18</v>
      </c>
      <c r="D106" s="150">
        <v>23.4699994325638</v>
      </c>
      <c r="E106" s="114" t="s">
        <v>5974</v>
      </c>
      <c r="F106" s="114" t="str">
        <f t="shared" si="1"/>
        <v>A3KN02</v>
      </c>
      <c r="G106" s="151" t="s">
        <v>5975</v>
      </c>
      <c r="H106" s="114" t="s">
        <v>5976</v>
      </c>
      <c r="I106" s="114" t="s">
        <v>8</v>
      </c>
      <c r="J106" s="114">
        <v>17</v>
      </c>
      <c r="K106" s="151"/>
    </row>
    <row r="107" spans="1:11">
      <c r="A107" s="114" t="s">
        <v>8996</v>
      </c>
      <c r="B107" s="150">
        <v>17.8</v>
      </c>
      <c r="C107" s="150">
        <v>17.8</v>
      </c>
      <c r="D107" s="150">
        <v>35.890001058578498</v>
      </c>
      <c r="E107" s="114" t="s">
        <v>6084</v>
      </c>
      <c r="F107" s="114" t="str">
        <f t="shared" si="1"/>
        <v>Q58DQ3</v>
      </c>
      <c r="G107" s="151" t="s">
        <v>1089</v>
      </c>
      <c r="H107" s="114" t="s">
        <v>6085</v>
      </c>
      <c r="I107" s="114" t="s">
        <v>8</v>
      </c>
      <c r="J107" s="114">
        <v>10</v>
      </c>
      <c r="K107" s="151"/>
    </row>
    <row r="108" spans="1:11">
      <c r="A108" s="114" t="s">
        <v>8997</v>
      </c>
      <c r="B108" s="150">
        <v>17.739999999999998</v>
      </c>
      <c r="C108" s="150">
        <v>17.739999999999998</v>
      </c>
      <c r="D108" s="150">
        <v>29.7600001096725</v>
      </c>
      <c r="E108" s="114" t="s">
        <v>5607</v>
      </c>
      <c r="F108" s="114" t="str">
        <f t="shared" si="1"/>
        <v>A5D984</v>
      </c>
      <c r="G108" s="151" t="s">
        <v>918</v>
      </c>
      <c r="H108" s="114" t="s">
        <v>8998</v>
      </c>
      <c r="I108" s="114" t="s">
        <v>8</v>
      </c>
      <c r="J108" s="114">
        <v>9</v>
      </c>
      <c r="K108" s="151"/>
    </row>
    <row r="109" spans="1:11">
      <c r="A109" s="114" t="s">
        <v>8999</v>
      </c>
      <c r="B109" s="150">
        <v>17.690000000000001</v>
      </c>
      <c r="C109" s="150">
        <v>17.690000000000001</v>
      </c>
      <c r="D109" s="150">
        <v>37.380000948905902</v>
      </c>
      <c r="E109" s="114" t="s">
        <v>5940</v>
      </c>
      <c r="F109" s="114" t="str">
        <f t="shared" si="1"/>
        <v>Q3T0E5</v>
      </c>
      <c r="G109" s="151" t="s">
        <v>1046</v>
      </c>
      <c r="H109" s="114" t="s">
        <v>117</v>
      </c>
      <c r="I109" s="114" t="s">
        <v>8</v>
      </c>
      <c r="J109" s="114">
        <v>10</v>
      </c>
      <c r="K109" s="151"/>
    </row>
    <row r="110" spans="1:11">
      <c r="A110" s="114" t="s">
        <v>9000</v>
      </c>
      <c r="B110" s="150">
        <v>17.68</v>
      </c>
      <c r="C110" s="150">
        <v>17.68</v>
      </c>
      <c r="D110" s="150">
        <v>21.0999995470047</v>
      </c>
      <c r="E110" s="114" t="s">
        <v>7039</v>
      </c>
      <c r="F110" s="114" t="str">
        <f t="shared" si="1"/>
        <v>P79134</v>
      </c>
      <c r="G110" s="151" t="s">
        <v>1084</v>
      </c>
      <c r="H110" s="114" t="s">
        <v>134</v>
      </c>
      <c r="I110" s="114" t="s">
        <v>8</v>
      </c>
      <c r="J110" s="114">
        <v>11</v>
      </c>
      <c r="K110" s="151"/>
    </row>
    <row r="111" spans="1:11">
      <c r="A111" s="114" t="s">
        <v>9001</v>
      </c>
      <c r="B111" s="150">
        <v>17.649999999999999</v>
      </c>
      <c r="C111" s="150">
        <v>17.649999999999999</v>
      </c>
      <c r="D111" s="150">
        <v>8.8079996407031995</v>
      </c>
      <c r="E111" s="114" t="s">
        <v>5761</v>
      </c>
      <c r="F111" s="114" t="str">
        <f t="shared" si="1"/>
        <v>Q7SIH1</v>
      </c>
      <c r="G111" s="151" t="s">
        <v>5762</v>
      </c>
      <c r="H111" s="114" t="s">
        <v>5763</v>
      </c>
      <c r="I111" s="114" t="s">
        <v>8</v>
      </c>
      <c r="J111" s="114">
        <v>8</v>
      </c>
      <c r="K111" s="151"/>
    </row>
    <row r="112" spans="1:11">
      <c r="A112" s="114" t="s">
        <v>9002</v>
      </c>
      <c r="B112" s="150">
        <v>17.489999999999998</v>
      </c>
      <c r="C112" s="150">
        <v>17.489999999999998</v>
      </c>
      <c r="D112" s="150">
        <v>14.519999921321901</v>
      </c>
      <c r="E112" s="114" t="s">
        <v>5605</v>
      </c>
      <c r="F112" s="114" t="str">
        <f t="shared" si="1"/>
        <v>Q3ZBT1</v>
      </c>
      <c r="G112" s="151" t="s">
        <v>907</v>
      </c>
      <c r="H112" s="114" t="s">
        <v>9003</v>
      </c>
      <c r="I112" s="114" t="s">
        <v>8</v>
      </c>
      <c r="J112" s="114">
        <v>10</v>
      </c>
      <c r="K112" s="151"/>
    </row>
    <row r="113" spans="1:11">
      <c r="A113" s="114" t="s">
        <v>9004</v>
      </c>
      <c r="B113" s="150">
        <v>17.43</v>
      </c>
      <c r="C113" s="150">
        <v>17.43</v>
      </c>
      <c r="D113" s="150">
        <v>5.5130001157522202</v>
      </c>
      <c r="E113" s="114" t="s">
        <v>5587</v>
      </c>
      <c r="F113" s="114" t="str">
        <f t="shared" si="1"/>
        <v>F1N2D9</v>
      </c>
      <c r="G113" s="151" t="s">
        <v>956</v>
      </c>
      <c r="H113" s="114" t="s">
        <v>891</v>
      </c>
      <c r="I113" s="114" t="s">
        <v>8</v>
      </c>
      <c r="J113" s="114">
        <v>8</v>
      </c>
      <c r="K113" s="151" t="s">
        <v>892</v>
      </c>
    </row>
    <row r="114" spans="1:11">
      <c r="A114" s="114" t="s">
        <v>9005</v>
      </c>
      <c r="B114" s="150">
        <v>17.399999999999999</v>
      </c>
      <c r="C114" s="150">
        <v>17.399999999999999</v>
      </c>
      <c r="D114" s="150">
        <v>14.0900000929832</v>
      </c>
      <c r="E114" s="114" t="s">
        <v>5817</v>
      </c>
      <c r="F114" s="114" t="str">
        <f t="shared" si="1"/>
        <v>P11024</v>
      </c>
      <c r="G114" s="151" t="s">
        <v>995</v>
      </c>
      <c r="H114" s="114" t="s">
        <v>5818</v>
      </c>
      <c r="I114" s="114" t="s">
        <v>8</v>
      </c>
      <c r="J114" s="114">
        <v>12</v>
      </c>
      <c r="K114" s="151"/>
    </row>
    <row r="115" spans="1:11">
      <c r="A115" s="114" t="s">
        <v>9006</v>
      </c>
      <c r="B115" s="150">
        <v>17.29</v>
      </c>
      <c r="C115" s="150">
        <v>17.29</v>
      </c>
      <c r="D115" s="150">
        <v>36.860001087188699</v>
      </c>
      <c r="E115" s="114" t="s">
        <v>5965</v>
      </c>
      <c r="F115" s="114" t="str">
        <f t="shared" si="1"/>
        <v>A6H7H3</v>
      </c>
      <c r="G115" s="151" t="s">
        <v>1070</v>
      </c>
      <c r="H115" s="114" t="s">
        <v>9007</v>
      </c>
      <c r="I115" s="114" t="s">
        <v>8</v>
      </c>
      <c r="J115" s="114">
        <v>9</v>
      </c>
      <c r="K115" s="151"/>
    </row>
    <row r="116" spans="1:11">
      <c r="A116" s="114" t="s">
        <v>9008</v>
      </c>
      <c r="B116" s="150">
        <v>17.260000000000002</v>
      </c>
      <c r="C116" s="150">
        <v>17.260000000000002</v>
      </c>
      <c r="D116" s="150">
        <v>41.9099986553192</v>
      </c>
      <c r="E116" s="114" t="s">
        <v>5933</v>
      </c>
      <c r="F116" s="114" t="str">
        <f t="shared" si="1"/>
        <v>Q3T165</v>
      </c>
      <c r="G116" s="151" t="s">
        <v>5934</v>
      </c>
      <c r="H116" s="114" t="s">
        <v>5935</v>
      </c>
      <c r="I116" s="114" t="s">
        <v>8</v>
      </c>
      <c r="J116" s="114">
        <v>9</v>
      </c>
      <c r="K116" s="151"/>
    </row>
    <row r="117" spans="1:11">
      <c r="A117" s="114" t="s">
        <v>9009</v>
      </c>
      <c r="B117" s="150">
        <v>17.13</v>
      </c>
      <c r="C117" s="150">
        <v>17.13</v>
      </c>
      <c r="D117" s="150">
        <v>27.300000190734899</v>
      </c>
      <c r="E117" s="114" t="s">
        <v>6170</v>
      </c>
      <c r="F117" s="114" t="str">
        <f t="shared" si="1"/>
        <v>P39872</v>
      </c>
      <c r="G117" s="151" t="s">
        <v>1122</v>
      </c>
      <c r="H117" s="114" t="s">
        <v>6171</v>
      </c>
      <c r="I117" s="114" t="s">
        <v>8</v>
      </c>
      <c r="J117" s="114">
        <v>10</v>
      </c>
      <c r="K117" s="151"/>
    </row>
    <row r="118" spans="1:11">
      <c r="A118" s="114" t="s">
        <v>9010</v>
      </c>
      <c r="B118" s="150">
        <v>17.059999999999999</v>
      </c>
      <c r="C118" s="150">
        <v>17.059999999999999</v>
      </c>
      <c r="D118" s="150">
        <v>29.300001263618501</v>
      </c>
      <c r="E118" s="114" t="s">
        <v>5886</v>
      </c>
      <c r="F118" s="114" t="str">
        <f t="shared" si="1"/>
        <v>P12344</v>
      </c>
      <c r="G118" s="151" t="s">
        <v>1060</v>
      </c>
      <c r="H118" s="114" t="s">
        <v>5887</v>
      </c>
      <c r="I118" s="114" t="s">
        <v>8</v>
      </c>
      <c r="J118" s="114">
        <v>9</v>
      </c>
      <c r="K118" s="151"/>
    </row>
    <row r="119" spans="1:11">
      <c r="A119" s="114" t="s">
        <v>9011</v>
      </c>
      <c r="B119" s="150">
        <v>17.059999999999999</v>
      </c>
      <c r="C119" s="150">
        <v>17.059999999999999</v>
      </c>
      <c r="D119" s="150">
        <v>44.440001249313397</v>
      </c>
      <c r="E119" s="114" t="s">
        <v>5834</v>
      </c>
      <c r="F119" s="114" t="str">
        <f t="shared" si="1"/>
        <v>F1MWR3</v>
      </c>
      <c r="G119" s="151" t="s">
        <v>956</v>
      </c>
      <c r="H119" s="114" t="s">
        <v>5835</v>
      </c>
      <c r="I119" s="114" t="s">
        <v>8</v>
      </c>
      <c r="J119" s="114">
        <v>9</v>
      </c>
      <c r="K119" s="151" t="s">
        <v>1055</v>
      </c>
    </row>
    <row r="120" spans="1:11">
      <c r="A120" s="114" t="s">
        <v>9012</v>
      </c>
      <c r="B120" s="150">
        <v>16.989999999999998</v>
      </c>
      <c r="C120" s="150">
        <v>16.989999999999998</v>
      </c>
      <c r="D120" s="150">
        <v>14.519999921321901</v>
      </c>
      <c r="E120" s="114" t="s">
        <v>9013</v>
      </c>
      <c r="F120" s="114" t="str">
        <f t="shared" si="1"/>
        <v>P02465</v>
      </c>
      <c r="G120" s="151" t="s">
        <v>957</v>
      </c>
      <c r="H120" s="114" t="s">
        <v>9014</v>
      </c>
      <c r="I120" s="114" t="s">
        <v>8</v>
      </c>
      <c r="J120" s="114">
        <v>13</v>
      </c>
      <c r="K120" s="151"/>
    </row>
    <row r="121" spans="1:11">
      <c r="A121" s="114" t="s">
        <v>9015</v>
      </c>
      <c r="B121" s="150">
        <v>16.88</v>
      </c>
      <c r="C121" s="150">
        <v>16.88</v>
      </c>
      <c r="D121" s="150">
        <v>16.550000011920901</v>
      </c>
      <c r="E121" s="114" t="s">
        <v>6445</v>
      </c>
      <c r="F121" s="114" t="str">
        <f t="shared" si="1"/>
        <v>E1BQ37</v>
      </c>
      <c r="G121" s="151" t="s">
        <v>956</v>
      </c>
      <c r="H121" s="114" t="s">
        <v>6446</v>
      </c>
      <c r="I121" s="114" t="s">
        <v>8</v>
      </c>
      <c r="J121" s="114">
        <v>8</v>
      </c>
      <c r="K121" s="151" t="s">
        <v>1136</v>
      </c>
    </row>
    <row r="122" spans="1:11">
      <c r="A122" s="114" t="s">
        <v>9016</v>
      </c>
      <c r="B122" s="150">
        <v>16.87</v>
      </c>
      <c r="C122" s="150">
        <v>16.87</v>
      </c>
      <c r="D122" s="150">
        <v>18.960000574588801</v>
      </c>
      <c r="E122" s="114" t="s">
        <v>9017</v>
      </c>
      <c r="F122" s="114" t="str">
        <f t="shared" si="1"/>
        <v>A7E3V3</v>
      </c>
      <c r="G122" s="151" t="s">
        <v>994</v>
      </c>
      <c r="H122" s="114" t="s">
        <v>5743</v>
      </c>
      <c r="I122" s="114" t="s">
        <v>8</v>
      </c>
      <c r="J122" s="114">
        <v>9</v>
      </c>
      <c r="K122" s="151"/>
    </row>
    <row r="123" spans="1:11">
      <c r="A123" s="114" t="s">
        <v>9018</v>
      </c>
      <c r="B123" s="150">
        <v>16.66</v>
      </c>
      <c r="C123" s="150">
        <v>36.85</v>
      </c>
      <c r="D123" s="150">
        <v>31.909999251365701</v>
      </c>
      <c r="E123" s="114" t="s">
        <v>5695</v>
      </c>
      <c r="F123" s="114" t="str">
        <f t="shared" si="1"/>
        <v>Q76LV1</v>
      </c>
      <c r="G123" s="151" t="s">
        <v>984</v>
      </c>
      <c r="H123" s="114" t="s">
        <v>9019</v>
      </c>
      <c r="I123" s="114" t="s">
        <v>8</v>
      </c>
      <c r="J123" s="114">
        <v>21</v>
      </c>
      <c r="K123" s="151"/>
    </row>
    <row r="124" spans="1:11">
      <c r="A124" s="114" t="s">
        <v>9020</v>
      </c>
      <c r="B124" s="150">
        <v>16.53</v>
      </c>
      <c r="C124" s="150">
        <v>16.53</v>
      </c>
      <c r="D124" s="150">
        <v>36.500000953674302</v>
      </c>
      <c r="E124" s="114" t="s">
        <v>6036</v>
      </c>
      <c r="F124" s="114" t="str">
        <f t="shared" si="1"/>
        <v>A6QQR5</v>
      </c>
      <c r="G124" s="151" t="s">
        <v>1132</v>
      </c>
      <c r="H124" s="114" t="s">
        <v>6037</v>
      </c>
      <c r="I124" s="114" t="s">
        <v>8</v>
      </c>
      <c r="J124" s="114">
        <v>9</v>
      </c>
      <c r="K124" s="151"/>
    </row>
    <row r="125" spans="1:11">
      <c r="A125" s="114" t="s">
        <v>9021</v>
      </c>
      <c r="B125" s="150">
        <v>16.420000000000002</v>
      </c>
      <c r="C125" s="150">
        <v>16.420000000000002</v>
      </c>
      <c r="D125" s="150">
        <v>33.140000700950601</v>
      </c>
      <c r="E125" s="114" t="s">
        <v>6015</v>
      </c>
      <c r="F125" s="114" t="str">
        <f t="shared" si="1"/>
        <v>Q4ZJS0</v>
      </c>
      <c r="G125" s="151" t="s">
        <v>2151</v>
      </c>
      <c r="H125" s="114" t="s">
        <v>6016</v>
      </c>
      <c r="I125" s="114" t="s">
        <v>8</v>
      </c>
      <c r="J125" s="114">
        <v>8</v>
      </c>
      <c r="K125" s="151"/>
    </row>
    <row r="126" spans="1:11">
      <c r="A126" s="114" t="s">
        <v>9022</v>
      </c>
      <c r="B126" s="150">
        <v>16.3</v>
      </c>
      <c r="C126" s="150">
        <v>16.3</v>
      </c>
      <c r="D126" s="150">
        <v>9.1190002858638799</v>
      </c>
      <c r="E126" s="114" t="s">
        <v>6665</v>
      </c>
      <c r="F126" s="114" t="str">
        <f t="shared" si="1"/>
        <v>F1MX61</v>
      </c>
      <c r="G126" s="151" t="s">
        <v>1519</v>
      </c>
      <c r="H126" s="114" t="s">
        <v>138</v>
      </c>
      <c r="I126" s="114" t="s">
        <v>8</v>
      </c>
      <c r="J126" s="114">
        <v>8</v>
      </c>
      <c r="K126" s="151"/>
    </row>
    <row r="127" spans="1:11">
      <c r="A127" s="114" t="s">
        <v>9023</v>
      </c>
      <c r="B127" s="150">
        <v>16.27</v>
      </c>
      <c r="C127" s="150">
        <v>16.27</v>
      </c>
      <c r="D127" s="150">
        <v>30.770000815391501</v>
      </c>
      <c r="E127" s="114" t="s">
        <v>5665</v>
      </c>
      <c r="F127" s="114" t="str">
        <f t="shared" si="1"/>
        <v>Q32LG3</v>
      </c>
      <c r="G127" s="151" t="s">
        <v>961</v>
      </c>
      <c r="H127" s="114" t="s">
        <v>9024</v>
      </c>
      <c r="I127" s="114" t="s">
        <v>8</v>
      </c>
      <c r="J127" s="114">
        <v>8</v>
      </c>
      <c r="K127" s="151"/>
    </row>
    <row r="128" spans="1:11">
      <c r="A128" s="114" t="s">
        <v>9025</v>
      </c>
      <c r="B128" s="150">
        <v>16.170000000000002</v>
      </c>
      <c r="C128" s="150">
        <v>28.11</v>
      </c>
      <c r="D128" s="150">
        <v>43.75</v>
      </c>
      <c r="E128" s="114" t="s">
        <v>6758</v>
      </c>
      <c r="F128" s="114" t="str">
        <f t="shared" si="1"/>
        <v>P09867</v>
      </c>
      <c r="G128" s="151" t="s">
        <v>1151</v>
      </c>
      <c r="H128" s="114" t="s">
        <v>6759</v>
      </c>
      <c r="I128" s="114" t="s">
        <v>8</v>
      </c>
      <c r="J128" s="114">
        <v>18</v>
      </c>
      <c r="K128" s="151"/>
    </row>
    <row r="129" spans="1:11">
      <c r="A129" s="114" t="s">
        <v>9026</v>
      </c>
      <c r="B129" s="150">
        <v>16.170000000000002</v>
      </c>
      <c r="C129" s="150">
        <v>16.170000000000002</v>
      </c>
      <c r="D129" s="150">
        <v>16.050000488758101</v>
      </c>
      <c r="E129" s="114" t="s">
        <v>5808</v>
      </c>
      <c r="F129" s="114" t="str">
        <f t="shared" si="1"/>
        <v>Q3ZCH0</v>
      </c>
      <c r="G129" s="151" t="s">
        <v>1035</v>
      </c>
      <c r="H129" s="114" t="s">
        <v>112</v>
      </c>
      <c r="I129" s="114" t="s">
        <v>8</v>
      </c>
      <c r="J129" s="114">
        <v>11</v>
      </c>
      <c r="K129" s="151"/>
    </row>
    <row r="130" spans="1:11">
      <c r="A130" s="114" t="s">
        <v>9027</v>
      </c>
      <c r="B130" s="150">
        <v>16.03</v>
      </c>
      <c r="C130" s="150">
        <v>16.03</v>
      </c>
      <c r="D130" s="150">
        <v>28.159999847412099</v>
      </c>
      <c r="E130" s="114" t="s">
        <v>6261</v>
      </c>
      <c r="F130" s="114" t="str">
        <f t="shared" ref="F130:F193" si="2">MID(E130,4,6)</f>
        <v>Q5E9F1</v>
      </c>
      <c r="G130" s="151" t="s">
        <v>1161</v>
      </c>
      <c r="H130" s="114" t="s">
        <v>6262</v>
      </c>
      <c r="I130" s="114" t="s">
        <v>8</v>
      </c>
      <c r="J130" s="114">
        <v>10</v>
      </c>
      <c r="K130" s="151"/>
    </row>
    <row r="131" spans="1:11">
      <c r="A131" s="114" t="s">
        <v>9028</v>
      </c>
      <c r="B131" s="150">
        <v>16</v>
      </c>
      <c r="C131" s="150">
        <v>16</v>
      </c>
      <c r="D131" s="150">
        <v>47.999998927116401</v>
      </c>
      <c r="E131" s="114" t="s">
        <v>6021</v>
      </c>
      <c r="F131" s="114" t="str">
        <f t="shared" si="2"/>
        <v>A4IFT6</v>
      </c>
      <c r="G131" s="151" t="s">
        <v>1163</v>
      </c>
      <c r="H131" s="114" t="s">
        <v>164</v>
      </c>
      <c r="I131" s="114" t="s">
        <v>8</v>
      </c>
      <c r="J131" s="114">
        <v>11</v>
      </c>
      <c r="K131" s="151"/>
    </row>
    <row r="132" spans="1:11">
      <c r="A132" s="114" t="s">
        <v>9029</v>
      </c>
      <c r="B132" s="150">
        <v>16</v>
      </c>
      <c r="C132" s="150">
        <v>16</v>
      </c>
      <c r="D132" s="150">
        <v>36.120000481605501</v>
      </c>
      <c r="E132" s="114" t="s">
        <v>5954</v>
      </c>
      <c r="F132" s="114" t="str">
        <f t="shared" si="2"/>
        <v>Q2HJ97</v>
      </c>
      <c r="G132" s="151" t="s">
        <v>1076</v>
      </c>
      <c r="H132" s="114" t="s">
        <v>5955</v>
      </c>
      <c r="I132" s="114" t="s">
        <v>8</v>
      </c>
      <c r="J132" s="114">
        <v>8</v>
      </c>
      <c r="K132" s="151"/>
    </row>
    <row r="133" spans="1:11">
      <c r="A133" s="114" t="s">
        <v>9030</v>
      </c>
      <c r="B133" s="150">
        <v>15.96</v>
      </c>
      <c r="C133" s="150">
        <v>15.96</v>
      </c>
      <c r="D133" s="150">
        <v>23.2199996709824</v>
      </c>
      <c r="E133" s="114" t="s">
        <v>6240</v>
      </c>
      <c r="F133" s="114" t="str">
        <f t="shared" si="2"/>
        <v>A7E357</v>
      </c>
      <c r="G133" s="151" t="s">
        <v>1115</v>
      </c>
      <c r="H133" s="114" t="s">
        <v>146</v>
      </c>
      <c r="I133" s="114" t="s">
        <v>8</v>
      </c>
      <c r="J133" s="114">
        <v>8</v>
      </c>
      <c r="K133" s="151"/>
    </row>
    <row r="134" spans="1:11">
      <c r="A134" s="114" t="s">
        <v>9031</v>
      </c>
      <c r="B134" s="150">
        <v>15.86</v>
      </c>
      <c r="C134" s="150">
        <v>15.86</v>
      </c>
      <c r="D134" s="150">
        <v>17.1399995684624</v>
      </c>
      <c r="E134" s="114" t="s">
        <v>6960</v>
      </c>
      <c r="F134" s="114" t="str">
        <f t="shared" si="2"/>
        <v>F1MKC1</v>
      </c>
      <c r="G134" s="151" t="s">
        <v>1519</v>
      </c>
      <c r="H134" s="114" t="s">
        <v>6961</v>
      </c>
      <c r="I134" s="114" t="s">
        <v>8</v>
      </c>
      <c r="J134" s="114">
        <v>8</v>
      </c>
      <c r="K134" s="151" t="s">
        <v>1169</v>
      </c>
    </row>
    <row r="135" spans="1:11">
      <c r="A135" s="114" t="s">
        <v>9032</v>
      </c>
      <c r="B135" s="150">
        <v>15.77</v>
      </c>
      <c r="C135" s="150">
        <v>15.77</v>
      </c>
      <c r="D135" s="150">
        <v>15.569999814033499</v>
      </c>
      <c r="E135" s="114" t="s">
        <v>8673</v>
      </c>
      <c r="F135" s="114" t="str">
        <f t="shared" si="2"/>
        <v>P61286</v>
      </c>
      <c r="G135" s="151" t="s">
        <v>1173</v>
      </c>
      <c r="H135" s="114" t="s">
        <v>8674</v>
      </c>
      <c r="I135" s="114" t="s">
        <v>8</v>
      </c>
      <c r="J135" s="114">
        <v>8</v>
      </c>
      <c r="K135" s="151"/>
    </row>
    <row r="136" spans="1:11">
      <c r="A136" s="114" t="s">
        <v>9033</v>
      </c>
      <c r="B136" s="150">
        <v>15.72</v>
      </c>
      <c r="C136" s="150">
        <v>15.72</v>
      </c>
      <c r="D136" s="150">
        <v>12.7900004386902</v>
      </c>
      <c r="E136" s="114" t="s">
        <v>6124</v>
      </c>
      <c r="F136" s="114" t="str">
        <f t="shared" si="2"/>
        <v>Q27966</v>
      </c>
      <c r="G136" s="151" t="s">
        <v>6125</v>
      </c>
      <c r="H136" s="114" t="s">
        <v>119</v>
      </c>
      <c r="I136" s="114" t="s">
        <v>8</v>
      </c>
      <c r="J136" s="114">
        <v>8</v>
      </c>
      <c r="K136" s="151"/>
    </row>
    <row r="137" spans="1:11">
      <c r="A137" s="114" t="s">
        <v>9034</v>
      </c>
      <c r="B137" s="150">
        <v>15.72</v>
      </c>
      <c r="C137" s="150">
        <v>15.72</v>
      </c>
      <c r="D137" s="150">
        <v>22.990000247955301</v>
      </c>
      <c r="E137" s="114" t="s">
        <v>9035</v>
      </c>
      <c r="F137" s="114" t="str">
        <f t="shared" si="2"/>
        <v>P12234</v>
      </c>
      <c r="G137" s="151" t="s">
        <v>1165</v>
      </c>
      <c r="H137" s="114" t="s">
        <v>9036</v>
      </c>
      <c r="I137" s="114" t="s">
        <v>8</v>
      </c>
      <c r="J137" s="114">
        <v>8</v>
      </c>
      <c r="K137" s="151"/>
    </row>
    <row r="138" spans="1:11">
      <c r="A138" s="114" t="s">
        <v>9037</v>
      </c>
      <c r="B138" s="150">
        <v>15.71</v>
      </c>
      <c r="C138" s="150">
        <v>15.71</v>
      </c>
      <c r="D138" s="150">
        <v>21.469999849796299</v>
      </c>
      <c r="E138" s="114" t="s">
        <v>5771</v>
      </c>
      <c r="F138" s="114" t="str">
        <f t="shared" si="2"/>
        <v>O46629</v>
      </c>
      <c r="G138" s="151" t="s">
        <v>1036</v>
      </c>
      <c r="H138" s="114" t="s">
        <v>113</v>
      </c>
      <c r="I138" s="114" t="s">
        <v>8</v>
      </c>
      <c r="J138" s="114">
        <v>8</v>
      </c>
      <c r="K138" s="151"/>
    </row>
    <row r="139" spans="1:11">
      <c r="A139" s="114" t="s">
        <v>9038</v>
      </c>
      <c r="B139" s="150">
        <v>15.58</v>
      </c>
      <c r="C139" s="150">
        <v>15.58</v>
      </c>
      <c r="D139" s="150">
        <v>33.709999918937697</v>
      </c>
      <c r="E139" s="114" t="s">
        <v>6586</v>
      </c>
      <c r="F139" s="114" t="str">
        <f t="shared" si="2"/>
        <v>Q56JV9</v>
      </c>
      <c r="G139" s="151" t="s">
        <v>1116</v>
      </c>
      <c r="H139" s="114" t="s">
        <v>147</v>
      </c>
      <c r="I139" s="114" t="s">
        <v>8</v>
      </c>
      <c r="J139" s="114">
        <v>8</v>
      </c>
      <c r="K139" s="151"/>
    </row>
    <row r="140" spans="1:11">
      <c r="A140" s="114" t="s">
        <v>9039</v>
      </c>
      <c r="B140" s="150">
        <v>15.34</v>
      </c>
      <c r="C140" s="150">
        <v>16.12</v>
      </c>
      <c r="D140" s="150">
        <v>24.259999394416798</v>
      </c>
      <c r="E140" s="114" t="s">
        <v>6594</v>
      </c>
      <c r="F140" s="114" t="str">
        <f t="shared" si="2"/>
        <v>Q2KJ42</v>
      </c>
      <c r="G140" s="151" t="s">
        <v>6595</v>
      </c>
      <c r="H140" s="114" t="s">
        <v>6596</v>
      </c>
      <c r="I140" s="114" t="s">
        <v>8</v>
      </c>
      <c r="J140" s="114">
        <v>8</v>
      </c>
      <c r="K140" s="151"/>
    </row>
    <row r="141" spans="1:11">
      <c r="A141" s="114" t="s">
        <v>9040</v>
      </c>
      <c r="B141" s="150">
        <v>15.32</v>
      </c>
      <c r="C141" s="150">
        <v>15.32</v>
      </c>
      <c r="D141" s="150">
        <v>51.660001277923598</v>
      </c>
      <c r="E141" s="114" t="s">
        <v>6138</v>
      </c>
      <c r="F141" s="114" t="str">
        <f t="shared" si="2"/>
        <v>F1MIR4</v>
      </c>
      <c r="G141" s="151" t="s">
        <v>1519</v>
      </c>
      <c r="H141" s="114" t="s">
        <v>1186</v>
      </c>
      <c r="I141" s="114" t="s">
        <v>8</v>
      </c>
      <c r="J141" s="114">
        <v>10</v>
      </c>
      <c r="K141" s="151" t="s">
        <v>1187</v>
      </c>
    </row>
    <row r="142" spans="1:11">
      <c r="A142" s="114" t="s">
        <v>9041</v>
      </c>
      <c r="B142" s="150">
        <v>15.26</v>
      </c>
      <c r="C142" s="150">
        <v>15.26</v>
      </c>
      <c r="D142" s="150">
        <v>37.4599993228912</v>
      </c>
      <c r="E142" s="114" t="s">
        <v>6062</v>
      </c>
      <c r="F142" s="114" t="str">
        <f t="shared" si="2"/>
        <v>A7MBH9</v>
      </c>
      <c r="G142" s="151" t="s">
        <v>1074</v>
      </c>
      <c r="H142" s="114" t="s">
        <v>131</v>
      </c>
      <c r="I142" s="114" t="s">
        <v>8</v>
      </c>
      <c r="J142" s="114">
        <v>9</v>
      </c>
      <c r="K142" s="151"/>
    </row>
    <row r="143" spans="1:11">
      <c r="A143" s="114" t="s">
        <v>9042</v>
      </c>
      <c r="B143" s="150">
        <v>15.19</v>
      </c>
      <c r="C143" s="150">
        <v>15.19</v>
      </c>
      <c r="D143" s="150">
        <v>40.490001440048196</v>
      </c>
      <c r="E143" s="114" t="s">
        <v>6073</v>
      </c>
      <c r="F143" s="114" t="str">
        <f t="shared" si="2"/>
        <v>A1L528</v>
      </c>
      <c r="G143" s="151" t="s">
        <v>1128</v>
      </c>
      <c r="H143" s="114" t="s">
        <v>150</v>
      </c>
      <c r="I143" s="114" t="s">
        <v>8</v>
      </c>
      <c r="J143" s="114">
        <v>9</v>
      </c>
      <c r="K143" s="151"/>
    </row>
    <row r="144" spans="1:11">
      <c r="A144" s="114" t="s">
        <v>9043</v>
      </c>
      <c r="B144" s="150">
        <v>15.12</v>
      </c>
      <c r="C144" s="150">
        <v>43.69</v>
      </c>
      <c r="D144" s="150">
        <v>14.049999415874501</v>
      </c>
      <c r="E144" s="114" t="s">
        <v>5546</v>
      </c>
      <c r="F144" s="114" t="str">
        <f t="shared" si="2"/>
        <v>A6QLN6</v>
      </c>
      <c r="G144" s="151" t="s">
        <v>871</v>
      </c>
      <c r="H144" s="114" t="s">
        <v>45</v>
      </c>
      <c r="I144" s="114" t="s">
        <v>8</v>
      </c>
      <c r="J144" s="114">
        <v>23</v>
      </c>
      <c r="K144" s="151"/>
    </row>
    <row r="145" spans="1:11">
      <c r="A145" s="114" t="s">
        <v>9044</v>
      </c>
      <c r="B145" s="150">
        <v>14.95</v>
      </c>
      <c r="C145" s="150">
        <v>14.95</v>
      </c>
      <c r="D145" s="150">
        <v>33.129999041557298</v>
      </c>
      <c r="E145" s="114" t="s">
        <v>6530</v>
      </c>
      <c r="F145" s="114" t="str">
        <f t="shared" si="2"/>
        <v>Q08E38</v>
      </c>
      <c r="G145" s="151" t="s">
        <v>6531</v>
      </c>
      <c r="H145" s="114" t="s">
        <v>6532</v>
      </c>
      <c r="I145" s="114" t="s">
        <v>8</v>
      </c>
      <c r="J145" s="114">
        <v>9</v>
      </c>
      <c r="K145" s="151"/>
    </row>
    <row r="146" spans="1:11">
      <c r="A146" s="114" t="s">
        <v>9045</v>
      </c>
      <c r="B146" s="150">
        <v>14.94</v>
      </c>
      <c r="C146" s="150">
        <v>14.94</v>
      </c>
      <c r="D146" s="150">
        <v>32.870000600814798</v>
      </c>
      <c r="E146" s="114" t="s">
        <v>6287</v>
      </c>
      <c r="F146" s="114" t="str">
        <f t="shared" si="2"/>
        <v>P80311</v>
      </c>
      <c r="G146" s="151" t="s">
        <v>1142</v>
      </c>
      <c r="H146" s="114" t="s">
        <v>6288</v>
      </c>
      <c r="I146" s="114" t="s">
        <v>8</v>
      </c>
      <c r="J146" s="114">
        <v>10</v>
      </c>
      <c r="K146" s="151"/>
    </row>
    <row r="147" spans="1:11">
      <c r="A147" s="114" t="s">
        <v>9046</v>
      </c>
      <c r="B147" s="150">
        <v>14.83</v>
      </c>
      <c r="C147" s="150">
        <v>14.83</v>
      </c>
      <c r="D147" s="150">
        <v>15.880000591278099</v>
      </c>
      <c r="E147" s="114" t="s">
        <v>6231</v>
      </c>
      <c r="F147" s="114" t="str">
        <f t="shared" si="2"/>
        <v>O02751</v>
      </c>
      <c r="G147" s="151" t="s">
        <v>1113</v>
      </c>
      <c r="H147" s="114" t="s">
        <v>144</v>
      </c>
      <c r="I147" s="114" t="s">
        <v>8</v>
      </c>
      <c r="J147" s="114">
        <v>8</v>
      </c>
      <c r="K147" s="151"/>
    </row>
    <row r="148" spans="1:11">
      <c r="A148" s="114" t="s">
        <v>9047</v>
      </c>
      <c r="B148" s="150">
        <v>14.73</v>
      </c>
      <c r="C148" s="150">
        <v>14.73</v>
      </c>
      <c r="D148" s="150">
        <v>13.5299995541573</v>
      </c>
      <c r="E148" s="114" t="s">
        <v>5728</v>
      </c>
      <c r="F148" s="114" t="str">
        <f t="shared" si="2"/>
        <v>Q29RV1</v>
      </c>
      <c r="G148" s="151" t="s">
        <v>997</v>
      </c>
      <c r="H148" s="114" t="s">
        <v>95</v>
      </c>
      <c r="I148" s="114" t="s">
        <v>8</v>
      </c>
      <c r="J148" s="114">
        <v>7</v>
      </c>
      <c r="K148" s="151"/>
    </row>
    <row r="149" spans="1:11">
      <c r="A149" s="114" t="s">
        <v>9048</v>
      </c>
      <c r="B149" s="150">
        <v>14.6</v>
      </c>
      <c r="C149" s="150">
        <v>14.6</v>
      </c>
      <c r="D149" s="150">
        <v>58.2799971103668</v>
      </c>
      <c r="E149" s="114" t="s">
        <v>5991</v>
      </c>
      <c r="F149" s="114" t="str">
        <f t="shared" si="2"/>
        <v>P60661</v>
      </c>
      <c r="G149" s="151" t="s">
        <v>1162</v>
      </c>
      <c r="H149" s="114" t="s">
        <v>5992</v>
      </c>
      <c r="I149" s="114" t="s">
        <v>8</v>
      </c>
      <c r="J149" s="114">
        <v>8</v>
      </c>
      <c r="K149" s="151"/>
    </row>
    <row r="150" spans="1:11">
      <c r="A150" s="114" t="s">
        <v>9049</v>
      </c>
      <c r="B150" s="150">
        <v>14.48</v>
      </c>
      <c r="C150" s="150">
        <v>14.48</v>
      </c>
      <c r="D150" s="150">
        <v>10.4500003159046</v>
      </c>
      <c r="E150" s="114" t="s">
        <v>6149</v>
      </c>
      <c r="F150" s="114" t="str">
        <f t="shared" si="2"/>
        <v>E1BMP2</v>
      </c>
      <c r="G150" s="151" t="s">
        <v>956</v>
      </c>
      <c r="H150" s="114" t="s">
        <v>6150</v>
      </c>
      <c r="I150" s="114" t="s">
        <v>8</v>
      </c>
      <c r="J150" s="114">
        <v>7</v>
      </c>
      <c r="K150" s="151"/>
    </row>
    <row r="151" spans="1:11">
      <c r="A151" s="114" t="s">
        <v>9050</v>
      </c>
      <c r="B151" s="150">
        <v>14.25</v>
      </c>
      <c r="C151" s="150">
        <v>14.25</v>
      </c>
      <c r="D151" s="150">
        <v>16.2300005555153</v>
      </c>
      <c r="E151" s="114" t="s">
        <v>5923</v>
      </c>
      <c r="F151" s="114" t="str">
        <f t="shared" si="2"/>
        <v>P15690</v>
      </c>
      <c r="G151" s="151" t="s">
        <v>1064</v>
      </c>
      <c r="H151" s="114" t="s">
        <v>5924</v>
      </c>
      <c r="I151" s="114" t="s">
        <v>8</v>
      </c>
      <c r="J151" s="114">
        <v>8</v>
      </c>
      <c r="K151" s="151"/>
    </row>
    <row r="152" spans="1:11">
      <c r="A152" s="114" t="s">
        <v>9051</v>
      </c>
      <c r="B152" s="150">
        <v>14.19</v>
      </c>
      <c r="C152" s="150">
        <v>14.19</v>
      </c>
      <c r="D152" s="150">
        <v>29.609999060630798</v>
      </c>
      <c r="E152" s="114" t="s">
        <v>5916</v>
      </c>
      <c r="F152" s="114" t="str">
        <f t="shared" si="2"/>
        <v>Q3ZCF5</v>
      </c>
      <c r="G152" s="151" t="s">
        <v>1103</v>
      </c>
      <c r="H152" s="114" t="s">
        <v>1097</v>
      </c>
      <c r="I152" s="114" t="s">
        <v>8</v>
      </c>
      <c r="J152" s="114">
        <v>7</v>
      </c>
      <c r="K152" s="151"/>
    </row>
    <row r="153" spans="1:11">
      <c r="A153" s="114" t="s">
        <v>9052</v>
      </c>
      <c r="B153" s="150">
        <v>14.18</v>
      </c>
      <c r="C153" s="150">
        <v>14.18</v>
      </c>
      <c r="D153" s="150">
        <v>22.069999575614901</v>
      </c>
      <c r="E153" s="114" t="s">
        <v>9053</v>
      </c>
      <c r="F153" s="114" t="str">
        <f t="shared" si="2"/>
        <v>Q32PI5</v>
      </c>
      <c r="G153" s="151" t="s">
        <v>9054</v>
      </c>
      <c r="H153" s="114" t="s">
        <v>6028</v>
      </c>
      <c r="I153" s="114" t="s">
        <v>8</v>
      </c>
      <c r="J153" s="114">
        <v>8</v>
      </c>
      <c r="K153" s="151"/>
    </row>
    <row r="154" spans="1:11">
      <c r="A154" s="114" t="s">
        <v>9055</v>
      </c>
      <c r="B154" s="150">
        <v>14.12</v>
      </c>
      <c r="C154" s="150">
        <v>20.18</v>
      </c>
      <c r="D154" s="150">
        <v>23.1900006532669</v>
      </c>
      <c r="E154" s="114" t="s">
        <v>6096</v>
      </c>
      <c r="F154" s="114" t="str">
        <f t="shared" si="2"/>
        <v>O62654</v>
      </c>
      <c r="G154" s="151" t="s">
        <v>1154</v>
      </c>
      <c r="H154" s="114" t="s">
        <v>1153</v>
      </c>
      <c r="I154" s="114" t="s">
        <v>8</v>
      </c>
      <c r="J154" s="114">
        <v>15</v>
      </c>
      <c r="K154" s="151"/>
    </row>
    <row r="155" spans="1:11">
      <c r="A155" s="114" t="s">
        <v>9056</v>
      </c>
      <c r="B155" s="150">
        <v>14.11</v>
      </c>
      <c r="C155" s="150">
        <v>14.11</v>
      </c>
      <c r="D155" s="150">
        <v>22.550000250339501</v>
      </c>
      <c r="E155" s="114" t="s">
        <v>9057</v>
      </c>
      <c r="F155" s="114" t="str">
        <f t="shared" si="2"/>
        <v>F1MVB3</v>
      </c>
      <c r="G155" s="151" t="s">
        <v>1519</v>
      </c>
      <c r="H155" s="114" t="s">
        <v>8754</v>
      </c>
      <c r="I155" s="114" t="s">
        <v>8</v>
      </c>
      <c r="J155" s="114">
        <v>8</v>
      </c>
      <c r="K155" s="151" t="s">
        <v>1087</v>
      </c>
    </row>
    <row r="156" spans="1:11">
      <c r="A156" s="114" t="s">
        <v>9058</v>
      </c>
      <c r="B156" s="150">
        <v>14.09</v>
      </c>
      <c r="C156" s="150">
        <v>14.09</v>
      </c>
      <c r="D156" s="150">
        <v>13.6899992823601</v>
      </c>
      <c r="E156" s="114" t="s">
        <v>8328</v>
      </c>
      <c r="F156" s="114" t="str">
        <f t="shared" si="2"/>
        <v>Q3MHM6</v>
      </c>
      <c r="G156" s="151" t="s">
        <v>1160</v>
      </c>
      <c r="H156" s="114" t="s">
        <v>8329</v>
      </c>
      <c r="I156" s="114" t="s">
        <v>8</v>
      </c>
      <c r="J156" s="114">
        <v>7</v>
      </c>
      <c r="K156" s="151"/>
    </row>
    <row r="157" spans="1:11">
      <c r="A157" s="114" t="s">
        <v>9059</v>
      </c>
      <c r="B157" s="150">
        <v>14.08</v>
      </c>
      <c r="C157" s="150">
        <v>18.100000000000001</v>
      </c>
      <c r="D157" s="150">
        <v>22.7799996733665</v>
      </c>
      <c r="E157" s="114" t="s">
        <v>5685</v>
      </c>
      <c r="F157" s="114" t="str">
        <f t="shared" si="2"/>
        <v>Q27975</v>
      </c>
      <c r="G157" s="151" t="s">
        <v>975</v>
      </c>
      <c r="H157" s="114" t="s">
        <v>9060</v>
      </c>
      <c r="I157" s="114" t="s">
        <v>8</v>
      </c>
      <c r="J157" s="114">
        <v>10</v>
      </c>
      <c r="K157" s="151"/>
    </row>
    <row r="158" spans="1:11">
      <c r="A158" s="114" t="s">
        <v>9061</v>
      </c>
      <c r="B158" s="150">
        <v>14.08</v>
      </c>
      <c r="C158" s="150">
        <v>14.08</v>
      </c>
      <c r="D158" s="150">
        <v>16.390000283718098</v>
      </c>
      <c r="E158" s="114" t="s">
        <v>6579</v>
      </c>
      <c r="F158" s="114" t="str">
        <f t="shared" si="2"/>
        <v>P31039</v>
      </c>
      <c r="G158" s="151" t="s">
        <v>1171</v>
      </c>
      <c r="H158" s="114" t="s">
        <v>6580</v>
      </c>
      <c r="I158" s="114" t="s">
        <v>8</v>
      </c>
      <c r="J158" s="114">
        <v>8</v>
      </c>
      <c r="K158" s="151"/>
    </row>
    <row r="159" spans="1:11">
      <c r="A159" s="114" t="s">
        <v>9062</v>
      </c>
      <c r="B159" s="150">
        <v>14.05</v>
      </c>
      <c r="C159" s="150">
        <v>14.05</v>
      </c>
      <c r="D159" s="150">
        <v>22.990000247955301</v>
      </c>
      <c r="E159" s="114" t="s">
        <v>5612</v>
      </c>
      <c r="F159" s="114" t="str">
        <f t="shared" si="2"/>
        <v>Q3ZBH0</v>
      </c>
      <c r="G159" s="151" t="s">
        <v>915</v>
      </c>
      <c r="H159" s="114" t="s">
        <v>9063</v>
      </c>
      <c r="I159" s="114" t="s">
        <v>8</v>
      </c>
      <c r="J159" s="114">
        <v>8</v>
      </c>
      <c r="K159" s="151"/>
    </row>
    <row r="160" spans="1:11">
      <c r="A160" s="114" t="s">
        <v>9064</v>
      </c>
      <c r="B160" s="150">
        <v>14</v>
      </c>
      <c r="C160" s="150">
        <v>16.059999999999999</v>
      </c>
      <c r="D160" s="150">
        <v>19.390000402927399</v>
      </c>
      <c r="E160" s="114" t="s">
        <v>7069</v>
      </c>
      <c r="F160" s="114" t="str">
        <f t="shared" si="2"/>
        <v>D3IVZ3</v>
      </c>
      <c r="G160" s="151" t="s">
        <v>7070</v>
      </c>
      <c r="H160" s="114" t="s">
        <v>670</v>
      </c>
      <c r="I160" s="114" t="s">
        <v>8</v>
      </c>
      <c r="J160" s="114">
        <v>11</v>
      </c>
      <c r="K160" s="151"/>
    </row>
    <row r="161" spans="1:11">
      <c r="A161" s="114" t="s">
        <v>9065</v>
      </c>
      <c r="B161" s="150">
        <v>14</v>
      </c>
      <c r="C161" s="150">
        <v>14</v>
      </c>
      <c r="D161" s="150">
        <v>27.140000462532001</v>
      </c>
      <c r="E161" s="114" t="s">
        <v>6258</v>
      </c>
      <c r="F161" s="114" t="str">
        <f t="shared" si="2"/>
        <v>F1MUP9</v>
      </c>
      <c r="G161" s="151" t="s">
        <v>1519</v>
      </c>
      <c r="H161" s="114" t="s">
        <v>6259</v>
      </c>
      <c r="I161" s="114" t="s">
        <v>8</v>
      </c>
      <c r="J161" s="114">
        <v>7</v>
      </c>
      <c r="K161" s="151" t="s">
        <v>1159</v>
      </c>
    </row>
    <row r="162" spans="1:11">
      <c r="A162" s="114" t="s">
        <v>9066</v>
      </c>
      <c r="B162" s="150">
        <v>14</v>
      </c>
      <c r="C162" s="150">
        <v>14</v>
      </c>
      <c r="D162" s="150">
        <v>36.529999971389799</v>
      </c>
      <c r="E162" s="114" t="s">
        <v>6181</v>
      </c>
      <c r="F162" s="114" t="str">
        <f t="shared" si="2"/>
        <v>Q5E971</v>
      </c>
      <c r="G162" s="151" t="s">
        <v>6182</v>
      </c>
      <c r="H162" s="114" t="s">
        <v>6183</v>
      </c>
      <c r="I162" s="114" t="s">
        <v>8</v>
      </c>
      <c r="J162" s="114">
        <v>7</v>
      </c>
      <c r="K162" s="151"/>
    </row>
    <row r="163" spans="1:11">
      <c r="A163" s="114" t="s">
        <v>9067</v>
      </c>
      <c r="B163" s="150">
        <v>14</v>
      </c>
      <c r="C163" s="150">
        <v>14</v>
      </c>
      <c r="D163" s="150">
        <v>13.1300002336502</v>
      </c>
      <c r="E163" s="114" t="s">
        <v>5856</v>
      </c>
      <c r="F163" s="114" t="str">
        <f t="shared" si="2"/>
        <v>Q28056</v>
      </c>
      <c r="G163" s="151" t="s">
        <v>1073</v>
      </c>
      <c r="H163" s="114" t="s">
        <v>5857</v>
      </c>
      <c r="I163" s="114" t="s">
        <v>8</v>
      </c>
      <c r="J163" s="114">
        <v>7</v>
      </c>
      <c r="K163" s="151"/>
    </row>
    <row r="164" spans="1:11">
      <c r="A164" s="114" t="s">
        <v>9068</v>
      </c>
      <c r="B164" s="150">
        <v>14</v>
      </c>
      <c r="C164" s="150">
        <v>14</v>
      </c>
      <c r="D164" s="150">
        <v>31.700000166892998</v>
      </c>
      <c r="E164" s="114" t="s">
        <v>6422</v>
      </c>
      <c r="F164" s="114" t="str">
        <f t="shared" si="2"/>
        <v>Q5E9X4</v>
      </c>
      <c r="G164" s="151" t="s">
        <v>1207</v>
      </c>
      <c r="H164" s="114" t="s">
        <v>6423</v>
      </c>
      <c r="I164" s="114" t="s">
        <v>8</v>
      </c>
      <c r="J164" s="114">
        <v>7</v>
      </c>
      <c r="K164" s="151"/>
    </row>
    <row r="165" spans="1:11">
      <c r="A165" s="114" t="s">
        <v>9069</v>
      </c>
      <c r="B165" s="150">
        <v>13.97</v>
      </c>
      <c r="C165" s="150">
        <v>13.97</v>
      </c>
      <c r="D165" s="150">
        <v>18.719999492168402</v>
      </c>
      <c r="E165" s="114" t="s">
        <v>5952</v>
      </c>
      <c r="F165" s="114" t="str">
        <f t="shared" si="2"/>
        <v>Q08DS7</v>
      </c>
      <c r="G165" s="151" t="s">
        <v>1052</v>
      </c>
      <c r="H165" s="114" t="s">
        <v>122</v>
      </c>
      <c r="I165" s="114" t="s">
        <v>8</v>
      </c>
      <c r="J165" s="114">
        <v>8</v>
      </c>
      <c r="K165" s="151"/>
    </row>
    <row r="166" spans="1:11">
      <c r="A166" s="114" t="s">
        <v>9070</v>
      </c>
      <c r="B166" s="150">
        <v>13.9</v>
      </c>
      <c r="C166" s="150">
        <v>13.9</v>
      </c>
      <c r="D166" s="150">
        <v>61.460000276565601</v>
      </c>
      <c r="E166" s="114" t="s">
        <v>6210</v>
      </c>
      <c r="F166" s="114" t="str">
        <f t="shared" si="2"/>
        <v>Q3SYR7</v>
      </c>
      <c r="G166" s="151" t="s">
        <v>1201</v>
      </c>
      <c r="H166" s="114" t="s">
        <v>6211</v>
      </c>
      <c r="I166" s="114" t="s">
        <v>8</v>
      </c>
      <c r="J166" s="114">
        <v>8</v>
      </c>
      <c r="K166" s="151"/>
    </row>
    <row r="167" spans="1:11">
      <c r="A167" s="114" t="s">
        <v>9071</v>
      </c>
      <c r="B167" s="150">
        <v>13.89</v>
      </c>
      <c r="C167" s="150">
        <v>13.89</v>
      </c>
      <c r="D167" s="150">
        <v>37.5</v>
      </c>
      <c r="E167" s="114" t="s">
        <v>6945</v>
      </c>
      <c r="F167" s="114" t="str">
        <f t="shared" si="2"/>
        <v>Q3T025</v>
      </c>
      <c r="G167" s="151" t="s">
        <v>1211</v>
      </c>
      <c r="H167" s="114" t="s">
        <v>186</v>
      </c>
      <c r="I167" s="114" t="s">
        <v>8</v>
      </c>
      <c r="J167" s="114">
        <v>7</v>
      </c>
      <c r="K167" s="151"/>
    </row>
    <row r="168" spans="1:11">
      <c r="A168" s="114" t="s">
        <v>9072</v>
      </c>
      <c r="B168" s="150">
        <v>13.87</v>
      </c>
      <c r="C168" s="150">
        <v>13.87</v>
      </c>
      <c r="D168" s="150">
        <v>26.1700004339218</v>
      </c>
      <c r="E168" s="114" t="s">
        <v>6223</v>
      </c>
      <c r="F168" s="114" t="str">
        <f t="shared" si="2"/>
        <v>Q2NL04</v>
      </c>
      <c r="G168" s="151" t="s">
        <v>1141</v>
      </c>
      <c r="H168" s="114" t="s">
        <v>155</v>
      </c>
      <c r="I168" s="114" t="s">
        <v>8</v>
      </c>
      <c r="J168" s="114">
        <v>7</v>
      </c>
      <c r="K168" s="151"/>
    </row>
    <row r="169" spans="1:11">
      <c r="A169" s="114" t="s">
        <v>9073</v>
      </c>
      <c r="B169" s="150">
        <v>13.86</v>
      </c>
      <c r="C169" s="150">
        <v>29.81</v>
      </c>
      <c r="D169" s="150">
        <v>51.010000705719001</v>
      </c>
      <c r="E169" s="114" t="s">
        <v>7414</v>
      </c>
      <c r="F169" s="114" t="str">
        <f t="shared" si="2"/>
        <v>P32007</v>
      </c>
      <c r="G169" s="151" t="s">
        <v>1834</v>
      </c>
      <c r="H169" s="114" t="s">
        <v>7415</v>
      </c>
      <c r="I169" s="114" t="s">
        <v>8</v>
      </c>
      <c r="J169" s="114">
        <v>16</v>
      </c>
      <c r="K169" s="151"/>
    </row>
    <row r="170" spans="1:11">
      <c r="A170" s="114" t="s">
        <v>9074</v>
      </c>
      <c r="B170" s="150">
        <v>13.84</v>
      </c>
      <c r="C170" s="150">
        <v>13.84</v>
      </c>
      <c r="D170" s="150">
        <v>28.5400003194809</v>
      </c>
      <c r="E170" s="114" t="s">
        <v>5765</v>
      </c>
      <c r="F170" s="114" t="str">
        <f t="shared" si="2"/>
        <v>P49410</v>
      </c>
      <c r="G170" s="151" t="s">
        <v>1031</v>
      </c>
      <c r="H170" s="114" t="s">
        <v>5766</v>
      </c>
      <c r="I170" s="114" t="s">
        <v>8</v>
      </c>
      <c r="J170" s="114">
        <v>8</v>
      </c>
      <c r="K170" s="151"/>
    </row>
    <row r="171" spans="1:11">
      <c r="A171" s="114" t="s">
        <v>9075</v>
      </c>
      <c r="B171" s="150">
        <v>13.77</v>
      </c>
      <c r="C171" s="150">
        <v>13.77</v>
      </c>
      <c r="D171" s="150">
        <v>14.180000126361801</v>
      </c>
      <c r="E171" s="114" t="s">
        <v>6335</v>
      </c>
      <c r="F171" s="114" t="str">
        <f t="shared" si="2"/>
        <v>Q2KJI2</v>
      </c>
      <c r="G171" s="151" t="s">
        <v>6336</v>
      </c>
      <c r="H171" s="114" t="s">
        <v>156</v>
      </c>
      <c r="I171" s="114" t="s">
        <v>8</v>
      </c>
      <c r="J171" s="114">
        <v>7</v>
      </c>
      <c r="K171" s="151"/>
    </row>
    <row r="172" spans="1:11">
      <c r="A172" s="114" t="s">
        <v>9076</v>
      </c>
      <c r="B172" s="150">
        <v>13.7</v>
      </c>
      <c r="C172" s="150">
        <v>13.7</v>
      </c>
      <c r="D172" s="150">
        <v>40.299999713897698</v>
      </c>
      <c r="E172" s="114" t="s">
        <v>6338</v>
      </c>
      <c r="F172" s="114" t="str">
        <f t="shared" si="2"/>
        <v>Q3T0R7</v>
      </c>
      <c r="G172" s="151" t="s">
        <v>6339</v>
      </c>
      <c r="H172" s="114" t="s">
        <v>152</v>
      </c>
      <c r="I172" s="114" t="s">
        <v>8</v>
      </c>
      <c r="J172" s="114">
        <v>8</v>
      </c>
      <c r="K172" s="151"/>
    </row>
    <row r="173" spans="1:11">
      <c r="A173" s="114" t="s">
        <v>9077</v>
      </c>
      <c r="B173" s="150">
        <v>13.6</v>
      </c>
      <c r="C173" s="150">
        <v>13.6</v>
      </c>
      <c r="D173" s="150">
        <v>25.170001387596098</v>
      </c>
      <c r="E173" s="114" t="s">
        <v>6228</v>
      </c>
      <c r="F173" s="114" t="str">
        <f t="shared" si="2"/>
        <v>O02675</v>
      </c>
      <c r="G173" s="151" t="s">
        <v>1088</v>
      </c>
      <c r="H173" s="114" t="s">
        <v>6229</v>
      </c>
      <c r="I173" s="114" t="s">
        <v>8</v>
      </c>
      <c r="J173" s="114">
        <v>7</v>
      </c>
      <c r="K173" s="151"/>
    </row>
    <row r="174" spans="1:11">
      <c r="A174" s="114" t="s">
        <v>9078</v>
      </c>
      <c r="B174" s="150">
        <v>13.48</v>
      </c>
      <c r="C174" s="150">
        <v>13.48</v>
      </c>
      <c r="D174" s="150">
        <v>46.579998731613202</v>
      </c>
      <c r="E174" s="114" t="s">
        <v>6480</v>
      </c>
      <c r="F174" s="114" t="str">
        <f t="shared" si="2"/>
        <v>Q3T0X6</v>
      </c>
      <c r="G174" s="151" t="s">
        <v>1231</v>
      </c>
      <c r="H174" s="114" t="s">
        <v>192</v>
      </c>
      <c r="I174" s="114" t="s">
        <v>8</v>
      </c>
      <c r="J174" s="114">
        <v>8</v>
      </c>
      <c r="K174" s="151"/>
    </row>
    <row r="175" spans="1:11">
      <c r="A175" s="114" t="s">
        <v>9079</v>
      </c>
      <c r="B175" s="150">
        <v>13.1</v>
      </c>
      <c r="C175" s="150">
        <v>13.1</v>
      </c>
      <c r="D175" s="150">
        <v>40.430000424385099</v>
      </c>
      <c r="E175" s="114" t="s">
        <v>7183</v>
      </c>
      <c r="F175" s="114" t="str">
        <f t="shared" si="2"/>
        <v>P67808</v>
      </c>
      <c r="G175" s="151" t="s">
        <v>1241</v>
      </c>
      <c r="H175" s="114" t="s">
        <v>7184</v>
      </c>
      <c r="I175" s="114" t="s">
        <v>8</v>
      </c>
      <c r="J175" s="114">
        <v>7</v>
      </c>
      <c r="K175" s="151"/>
    </row>
    <row r="176" spans="1:11">
      <c r="A176" s="114" t="s">
        <v>9080</v>
      </c>
      <c r="B176" s="150">
        <v>13.01</v>
      </c>
      <c r="C176" s="150">
        <v>13.01</v>
      </c>
      <c r="D176" s="150">
        <v>42.410001158714302</v>
      </c>
      <c r="E176" s="114" t="s">
        <v>9081</v>
      </c>
      <c r="F176" s="114" t="str">
        <f t="shared" si="2"/>
        <v>Q3T0I4</v>
      </c>
      <c r="G176" s="151" t="s">
        <v>1245</v>
      </c>
      <c r="H176" s="114" t="s">
        <v>9082</v>
      </c>
      <c r="I176" s="114" t="s">
        <v>8</v>
      </c>
      <c r="J176" s="114">
        <v>8</v>
      </c>
      <c r="K176" s="151"/>
    </row>
    <row r="177" spans="1:11">
      <c r="A177" s="114" t="s">
        <v>9083</v>
      </c>
      <c r="B177" s="150">
        <v>12.89</v>
      </c>
      <c r="C177" s="150">
        <v>12.89</v>
      </c>
      <c r="D177" s="150">
        <v>23.080000281333898</v>
      </c>
      <c r="E177" s="114" t="s">
        <v>5937</v>
      </c>
      <c r="F177" s="114" t="str">
        <f t="shared" si="2"/>
        <v>E1BNE7</v>
      </c>
      <c r="G177" s="151" t="s">
        <v>956</v>
      </c>
      <c r="H177" s="114" t="s">
        <v>5938</v>
      </c>
      <c r="I177" s="114" t="s">
        <v>8</v>
      </c>
      <c r="J177" s="114">
        <v>8</v>
      </c>
      <c r="K177" s="151" t="s">
        <v>1137</v>
      </c>
    </row>
    <row r="178" spans="1:11">
      <c r="A178" s="114" t="s">
        <v>9084</v>
      </c>
      <c r="B178" s="150">
        <v>12.82</v>
      </c>
      <c r="C178" s="150">
        <v>12.82</v>
      </c>
      <c r="D178" s="150">
        <v>9.4679996371269208</v>
      </c>
      <c r="E178" s="114" t="s">
        <v>5641</v>
      </c>
      <c r="F178" s="114" t="str">
        <f t="shared" si="2"/>
        <v>F1MPE5</v>
      </c>
      <c r="G178" s="151" t="s">
        <v>1519</v>
      </c>
      <c r="H178" s="114" t="s">
        <v>5642</v>
      </c>
      <c r="I178" s="114" t="s">
        <v>8</v>
      </c>
      <c r="J178" s="114">
        <v>6</v>
      </c>
      <c r="K178" s="151" t="s">
        <v>5643</v>
      </c>
    </row>
    <row r="179" spans="1:11">
      <c r="A179" s="114" t="s">
        <v>9085</v>
      </c>
      <c r="B179" s="150">
        <v>12.75</v>
      </c>
      <c r="C179" s="150">
        <v>12.75</v>
      </c>
      <c r="D179" s="150">
        <v>43.380001187324503</v>
      </c>
      <c r="E179" s="114" t="s">
        <v>6030</v>
      </c>
      <c r="F179" s="114" t="str">
        <f t="shared" si="2"/>
        <v>P68432</v>
      </c>
      <c r="G179" s="151" t="s">
        <v>1840</v>
      </c>
      <c r="H179" s="114" t="s">
        <v>6031</v>
      </c>
      <c r="I179" s="114" t="s">
        <v>8</v>
      </c>
      <c r="J179" s="114">
        <v>10</v>
      </c>
      <c r="K179" s="151"/>
    </row>
    <row r="180" spans="1:11">
      <c r="A180" s="114" t="s">
        <v>9086</v>
      </c>
      <c r="B180" s="150">
        <v>12.72</v>
      </c>
      <c r="C180" s="150">
        <v>12.72</v>
      </c>
      <c r="D180" s="150">
        <v>30.3700000047684</v>
      </c>
      <c r="E180" s="114" t="s">
        <v>6474</v>
      </c>
      <c r="F180" s="114" t="str">
        <f t="shared" si="2"/>
        <v>Q9XSI3</v>
      </c>
      <c r="G180" s="151" t="s">
        <v>1248</v>
      </c>
      <c r="H180" s="114" t="s">
        <v>200</v>
      </c>
      <c r="I180" s="114" t="s">
        <v>8</v>
      </c>
      <c r="J180" s="114">
        <v>7</v>
      </c>
      <c r="K180" s="151"/>
    </row>
    <row r="181" spans="1:11">
      <c r="A181" s="114" t="s">
        <v>9087</v>
      </c>
      <c r="B181" s="150">
        <v>12.69</v>
      </c>
      <c r="C181" s="150">
        <v>12.69</v>
      </c>
      <c r="D181" s="150">
        <v>26.460000872612</v>
      </c>
      <c r="E181" s="114" t="s">
        <v>6417</v>
      </c>
      <c r="F181" s="114" t="str">
        <f t="shared" si="2"/>
        <v>A6QP36</v>
      </c>
      <c r="G181" s="151" t="s">
        <v>1101</v>
      </c>
      <c r="H181" s="114" t="s">
        <v>142</v>
      </c>
      <c r="I181" s="114" t="s">
        <v>8</v>
      </c>
      <c r="J181" s="114">
        <v>6</v>
      </c>
      <c r="K181" s="151"/>
    </row>
    <row r="182" spans="1:11">
      <c r="A182" s="114" t="s">
        <v>9088</v>
      </c>
      <c r="B182" s="150">
        <v>12.59</v>
      </c>
      <c r="C182" s="150">
        <v>12.59</v>
      </c>
      <c r="D182" s="150">
        <v>19.370000064372999</v>
      </c>
      <c r="E182" s="114" t="s">
        <v>9089</v>
      </c>
      <c r="F182" s="114" t="str">
        <f t="shared" si="2"/>
        <v>Q2T9X2</v>
      </c>
      <c r="G182" s="151" t="s">
        <v>950</v>
      </c>
      <c r="H182" s="114" t="s">
        <v>9090</v>
      </c>
      <c r="I182" s="114" t="s">
        <v>8</v>
      </c>
      <c r="J182" s="114">
        <v>6</v>
      </c>
      <c r="K182" s="151"/>
    </row>
    <row r="183" spans="1:11">
      <c r="A183" s="114" t="s">
        <v>9091</v>
      </c>
      <c r="B183" s="150">
        <v>12.59</v>
      </c>
      <c r="C183" s="150">
        <v>12.59</v>
      </c>
      <c r="D183" s="150">
        <v>45.350000262260401</v>
      </c>
      <c r="E183" s="114" t="s">
        <v>7026</v>
      </c>
      <c r="F183" s="114" t="str">
        <f t="shared" si="2"/>
        <v>Q5E9E2</v>
      </c>
      <c r="G183" s="151" t="s">
        <v>1192</v>
      </c>
      <c r="H183" s="114" t="s">
        <v>6009</v>
      </c>
      <c r="I183" s="114" t="s">
        <v>8</v>
      </c>
      <c r="J183" s="114">
        <v>7</v>
      </c>
      <c r="K183" s="151"/>
    </row>
    <row r="184" spans="1:11">
      <c r="A184" s="114" t="s">
        <v>9092</v>
      </c>
      <c r="B184" s="150">
        <v>12.57</v>
      </c>
      <c r="C184" s="150">
        <v>12.57</v>
      </c>
      <c r="D184" s="150">
        <v>22.349999845027899</v>
      </c>
      <c r="E184" s="114" t="s">
        <v>5786</v>
      </c>
      <c r="F184" s="114" t="str">
        <f t="shared" si="2"/>
        <v>A6H7J6</v>
      </c>
      <c r="G184" s="151" t="s">
        <v>1056</v>
      </c>
      <c r="H184" s="114" t="s">
        <v>5787</v>
      </c>
      <c r="I184" s="114" t="s">
        <v>8</v>
      </c>
      <c r="J184" s="114">
        <v>7</v>
      </c>
      <c r="K184" s="151"/>
    </row>
    <row r="185" spans="1:11">
      <c r="A185" s="114" t="s">
        <v>9093</v>
      </c>
      <c r="B185" s="150">
        <v>12.46</v>
      </c>
      <c r="C185" s="150">
        <v>12.46</v>
      </c>
      <c r="D185" s="150">
        <v>35.580000281333902</v>
      </c>
      <c r="E185" s="114" t="s">
        <v>6333</v>
      </c>
      <c r="F185" s="114" t="str">
        <f t="shared" si="2"/>
        <v>Q5E958</v>
      </c>
      <c r="G185" s="151" t="s">
        <v>1212</v>
      </c>
      <c r="H185" s="114" t="s">
        <v>1214</v>
      </c>
      <c r="I185" s="114" t="s">
        <v>8</v>
      </c>
      <c r="J185" s="114">
        <v>7</v>
      </c>
      <c r="K185" s="151"/>
    </row>
    <row r="186" spans="1:11">
      <c r="A186" s="114" t="s">
        <v>9094</v>
      </c>
      <c r="B186" s="150">
        <v>12.45</v>
      </c>
      <c r="C186" s="150">
        <v>12.45</v>
      </c>
      <c r="D186" s="150">
        <v>26.739999651908899</v>
      </c>
      <c r="E186" s="114" t="s">
        <v>5717</v>
      </c>
      <c r="F186" s="114" t="str">
        <f t="shared" si="2"/>
        <v>Q3MHL7</v>
      </c>
      <c r="G186" s="151" t="s">
        <v>1004</v>
      </c>
      <c r="H186" s="114" t="s">
        <v>97</v>
      </c>
      <c r="I186" s="114" t="s">
        <v>8</v>
      </c>
      <c r="J186" s="114">
        <v>8</v>
      </c>
      <c r="K186" s="151"/>
    </row>
    <row r="187" spans="1:11">
      <c r="A187" s="114" t="s">
        <v>9095</v>
      </c>
      <c r="B187" s="150">
        <v>12.4</v>
      </c>
      <c r="C187" s="150">
        <v>12.4</v>
      </c>
      <c r="D187" s="150">
        <v>31.920000910759001</v>
      </c>
      <c r="E187" s="114" t="s">
        <v>6312</v>
      </c>
      <c r="F187" s="114" t="str">
        <f t="shared" si="2"/>
        <v>A6QLX2</v>
      </c>
      <c r="G187" s="151" t="s">
        <v>6313</v>
      </c>
      <c r="H187" s="114" t="s">
        <v>6314</v>
      </c>
      <c r="I187" s="114" t="s">
        <v>8</v>
      </c>
      <c r="J187" s="114">
        <v>6</v>
      </c>
      <c r="K187" s="151"/>
    </row>
    <row r="188" spans="1:11">
      <c r="A188" s="114" t="s">
        <v>9096</v>
      </c>
      <c r="B188" s="150">
        <v>12.38</v>
      </c>
      <c r="C188" s="150">
        <v>12.38</v>
      </c>
      <c r="D188" s="150">
        <v>54.490000009536701</v>
      </c>
      <c r="E188" s="114" t="s">
        <v>6376</v>
      </c>
      <c r="F188" s="114" t="str">
        <f t="shared" si="2"/>
        <v>P62992</v>
      </c>
      <c r="G188" s="151" t="s">
        <v>1236</v>
      </c>
      <c r="H188" s="114" t="s">
        <v>6377</v>
      </c>
      <c r="I188" s="114" t="s">
        <v>8</v>
      </c>
      <c r="J188" s="114">
        <v>7</v>
      </c>
      <c r="K188" s="151"/>
    </row>
    <row r="189" spans="1:11">
      <c r="A189" s="114" t="s">
        <v>9097</v>
      </c>
      <c r="B189" s="150">
        <v>12.21</v>
      </c>
      <c r="C189" s="150">
        <v>12.21</v>
      </c>
      <c r="D189" s="150">
        <v>29.949998855590799</v>
      </c>
      <c r="E189" s="114" t="s">
        <v>6167</v>
      </c>
      <c r="F189" s="114" t="str">
        <f t="shared" si="2"/>
        <v>Q5E9E6</v>
      </c>
      <c r="G189" s="151" t="s">
        <v>1226</v>
      </c>
      <c r="H189" s="114" t="s">
        <v>6168</v>
      </c>
      <c r="I189" s="114" t="s">
        <v>8</v>
      </c>
      <c r="J189" s="114">
        <v>6</v>
      </c>
      <c r="K189" s="151"/>
    </row>
    <row r="190" spans="1:11">
      <c r="A190" s="114" t="s">
        <v>9098</v>
      </c>
      <c r="B190" s="150">
        <v>12.19</v>
      </c>
      <c r="C190" s="150">
        <v>12.19</v>
      </c>
      <c r="D190" s="150">
        <v>27.419999241828901</v>
      </c>
      <c r="E190" s="114" t="s">
        <v>6557</v>
      </c>
      <c r="F190" s="114" t="str">
        <f t="shared" si="2"/>
        <v>Q0VCY7</v>
      </c>
      <c r="G190" s="151" t="s">
        <v>1262</v>
      </c>
      <c r="H190" s="114" t="s">
        <v>208</v>
      </c>
      <c r="I190" s="114" t="s">
        <v>8</v>
      </c>
      <c r="J190" s="114">
        <v>8</v>
      </c>
      <c r="K190" s="151"/>
    </row>
    <row r="191" spans="1:11">
      <c r="A191" s="114" t="s">
        <v>9099</v>
      </c>
      <c r="B191" s="150">
        <v>12.14</v>
      </c>
      <c r="C191" s="150">
        <v>12.14</v>
      </c>
      <c r="D191" s="150">
        <v>33.860000967979403</v>
      </c>
      <c r="E191" s="114" t="s">
        <v>6004</v>
      </c>
      <c r="F191" s="114" t="str">
        <f t="shared" si="2"/>
        <v>Q3T0L9</v>
      </c>
      <c r="G191" s="151" t="s">
        <v>1183</v>
      </c>
      <c r="H191" s="114" t="s">
        <v>6005</v>
      </c>
      <c r="I191" s="114" t="s">
        <v>8</v>
      </c>
      <c r="J191" s="114">
        <v>8</v>
      </c>
      <c r="K191" s="151"/>
    </row>
    <row r="192" spans="1:11">
      <c r="A192" s="114" t="s">
        <v>9100</v>
      </c>
      <c r="B192" s="150">
        <v>12.06</v>
      </c>
      <c r="C192" s="150">
        <v>12.06</v>
      </c>
      <c r="D192" s="150">
        <v>19.689999520778699</v>
      </c>
      <c r="E192" s="114" t="s">
        <v>5768</v>
      </c>
      <c r="F192" s="114" t="str">
        <f t="shared" si="2"/>
        <v>Q04467</v>
      </c>
      <c r="G192" s="151" t="s">
        <v>1032</v>
      </c>
      <c r="H192" s="114" t="s">
        <v>5769</v>
      </c>
      <c r="I192" s="114" t="s">
        <v>8</v>
      </c>
      <c r="J192" s="114">
        <v>6</v>
      </c>
      <c r="K192" s="151"/>
    </row>
    <row r="193" spans="1:11">
      <c r="A193" s="114" t="s">
        <v>9101</v>
      </c>
      <c r="B193" s="150">
        <v>12.05</v>
      </c>
      <c r="C193" s="150">
        <v>12.05</v>
      </c>
      <c r="D193" s="150">
        <v>38.159999251365697</v>
      </c>
      <c r="E193" s="114" t="s">
        <v>5928</v>
      </c>
      <c r="F193" s="114" t="str">
        <f t="shared" si="2"/>
        <v>Q3T0R1</v>
      </c>
      <c r="G193" s="151" t="s">
        <v>5929</v>
      </c>
      <c r="H193" s="114" t="s">
        <v>160</v>
      </c>
      <c r="I193" s="114" t="s">
        <v>8</v>
      </c>
      <c r="J193" s="114">
        <v>7</v>
      </c>
      <c r="K193" s="151"/>
    </row>
    <row r="194" spans="1:11">
      <c r="A194" s="114" t="s">
        <v>9102</v>
      </c>
      <c r="B194" s="150">
        <v>12.03</v>
      </c>
      <c r="C194" s="150">
        <v>12.03</v>
      </c>
      <c r="D194" s="150">
        <v>25.2999991178513</v>
      </c>
      <c r="E194" s="114" t="s">
        <v>7454</v>
      </c>
      <c r="F194" s="114" t="str">
        <f t="shared" ref="F194:F257" si="3">MID(E194,4,6)</f>
        <v>Q1LZH1</v>
      </c>
      <c r="G194" s="151" t="s">
        <v>1174</v>
      </c>
      <c r="H194" s="114" t="s">
        <v>7455</v>
      </c>
      <c r="I194" s="114" t="s">
        <v>8</v>
      </c>
      <c r="J194" s="114">
        <v>6</v>
      </c>
      <c r="K194" s="151"/>
    </row>
    <row r="195" spans="1:11">
      <c r="A195" s="114" t="s">
        <v>9103</v>
      </c>
      <c r="B195" s="150">
        <v>12</v>
      </c>
      <c r="C195" s="150">
        <v>52.94</v>
      </c>
      <c r="D195" s="150">
        <v>65.170001983642607</v>
      </c>
      <c r="E195" s="114" t="s">
        <v>9104</v>
      </c>
      <c r="F195" s="114" t="str">
        <f t="shared" si="3"/>
        <v>Q6B856</v>
      </c>
      <c r="G195" s="151" t="s">
        <v>1455</v>
      </c>
      <c r="H195" s="114" t="s">
        <v>9105</v>
      </c>
      <c r="I195" s="114" t="s">
        <v>8</v>
      </c>
      <c r="J195" s="114">
        <v>33</v>
      </c>
      <c r="K195" s="151"/>
    </row>
    <row r="196" spans="1:11">
      <c r="A196" s="114" t="s">
        <v>9106</v>
      </c>
      <c r="B196" s="150">
        <v>12</v>
      </c>
      <c r="C196" s="150">
        <v>12</v>
      </c>
      <c r="D196" s="150">
        <v>54.549998044967701</v>
      </c>
      <c r="E196" s="114" t="s">
        <v>6140</v>
      </c>
      <c r="F196" s="114" t="str">
        <f t="shared" si="3"/>
        <v>P61284</v>
      </c>
      <c r="G196" s="151" t="s">
        <v>1281</v>
      </c>
      <c r="H196" s="114" t="s">
        <v>213</v>
      </c>
      <c r="I196" s="114" t="s">
        <v>8</v>
      </c>
      <c r="J196" s="114">
        <v>7</v>
      </c>
      <c r="K196" s="151"/>
    </row>
    <row r="197" spans="1:11">
      <c r="A197" s="114" t="s">
        <v>9107</v>
      </c>
      <c r="B197" s="150">
        <v>12</v>
      </c>
      <c r="C197" s="150">
        <v>12</v>
      </c>
      <c r="D197" s="150">
        <v>11.0100001096725</v>
      </c>
      <c r="E197" s="114" t="s">
        <v>6104</v>
      </c>
      <c r="F197" s="114" t="str">
        <f t="shared" si="3"/>
        <v>P56701</v>
      </c>
      <c r="G197" s="151" t="s">
        <v>1096</v>
      </c>
      <c r="H197" s="114" t="s">
        <v>140</v>
      </c>
      <c r="I197" s="114" t="s">
        <v>8</v>
      </c>
      <c r="J197" s="114">
        <v>6</v>
      </c>
      <c r="K197" s="151"/>
    </row>
    <row r="198" spans="1:11">
      <c r="A198" s="114" t="s">
        <v>9108</v>
      </c>
      <c r="B198" s="150">
        <v>11.87</v>
      </c>
      <c r="C198" s="150">
        <v>11.87</v>
      </c>
      <c r="D198" s="150">
        <v>14.530000090599099</v>
      </c>
      <c r="E198" s="114" t="s">
        <v>7441</v>
      </c>
      <c r="F198" s="114" t="str">
        <f t="shared" si="3"/>
        <v>A6QLT8</v>
      </c>
      <c r="G198" s="151" t="s">
        <v>1288</v>
      </c>
      <c r="H198" s="114" t="s">
        <v>218</v>
      </c>
      <c r="I198" s="114" t="s">
        <v>8</v>
      </c>
      <c r="J198" s="114">
        <v>7</v>
      </c>
      <c r="K198" s="151"/>
    </row>
    <row r="199" spans="1:11">
      <c r="A199" s="114" t="s">
        <v>9109</v>
      </c>
      <c r="B199" s="150">
        <v>11.81</v>
      </c>
      <c r="C199" s="150">
        <v>13.9</v>
      </c>
      <c r="D199" s="150">
        <v>28.2700002193451</v>
      </c>
      <c r="E199" s="114" t="s">
        <v>9110</v>
      </c>
      <c r="F199" s="114" t="str">
        <f t="shared" si="3"/>
        <v>Q2HJH4</v>
      </c>
      <c r="G199" s="151" t="s">
        <v>9111</v>
      </c>
      <c r="H199" s="114" t="s">
        <v>9112</v>
      </c>
      <c r="I199" s="114" t="s">
        <v>8</v>
      </c>
      <c r="J199" s="114">
        <v>7</v>
      </c>
      <c r="K199" s="151"/>
    </row>
    <row r="200" spans="1:11">
      <c r="A200" s="114" t="s">
        <v>9113</v>
      </c>
      <c r="B200" s="150">
        <v>11.76</v>
      </c>
      <c r="C200" s="150">
        <v>11.76</v>
      </c>
      <c r="D200" s="150">
        <v>16.240000724792498</v>
      </c>
      <c r="E200" s="114" t="s">
        <v>5621</v>
      </c>
      <c r="F200" s="114" t="str">
        <f t="shared" si="3"/>
        <v>Q3ZCI9</v>
      </c>
      <c r="G200" s="151" t="s">
        <v>9114</v>
      </c>
      <c r="H200" s="114" t="s">
        <v>9115</v>
      </c>
      <c r="I200" s="114" t="s">
        <v>8</v>
      </c>
      <c r="J200" s="114">
        <v>7</v>
      </c>
      <c r="K200" s="151"/>
    </row>
    <row r="201" spans="1:11">
      <c r="A201" s="114" t="s">
        <v>9116</v>
      </c>
      <c r="B201" s="150">
        <v>11.74</v>
      </c>
      <c r="C201" s="150">
        <v>11.74</v>
      </c>
      <c r="D201" s="150">
        <v>41.380000114440897</v>
      </c>
      <c r="E201" s="114" t="s">
        <v>7046</v>
      </c>
      <c r="F201" s="114" t="str">
        <f t="shared" si="3"/>
        <v>Q32PD5</v>
      </c>
      <c r="G201" s="151" t="s">
        <v>1242</v>
      </c>
      <c r="H201" s="114" t="s">
        <v>197</v>
      </c>
      <c r="I201" s="114" t="s">
        <v>8</v>
      </c>
      <c r="J201" s="114">
        <v>7</v>
      </c>
      <c r="K201" s="151"/>
    </row>
    <row r="202" spans="1:11">
      <c r="A202" s="114" t="s">
        <v>9117</v>
      </c>
      <c r="B202" s="150">
        <v>11.73</v>
      </c>
      <c r="C202" s="150">
        <v>11.73</v>
      </c>
      <c r="D202" s="150">
        <v>20.859999954700498</v>
      </c>
      <c r="E202" s="114" t="s">
        <v>7180</v>
      </c>
      <c r="F202" s="114" t="str">
        <f t="shared" si="3"/>
        <v>Q28009</v>
      </c>
      <c r="G202" s="151" t="s">
        <v>1225</v>
      </c>
      <c r="H202" s="114" t="s">
        <v>7181</v>
      </c>
      <c r="I202" s="114" t="s">
        <v>8</v>
      </c>
      <c r="J202" s="114">
        <v>8</v>
      </c>
      <c r="K202" s="151"/>
    </row>
    <row r="203" spans="1:11">
      <c r="A203" s="114" t="s">
        <v>9118</v>
      </c>
      <c r="B203" s="150">
        <v>11.7</v>
      </c>
      <c r="C203" s="150">
        <v>11.7</v>
      </c>
      <c r="D203" s="150">
        <v>16.730000078678099</v>
      </c>
      <c r="E203" s="114" t="s">
        <v>7167</v>
      </c>
      <c r="F203" s="114" t="str">
        <f t="shared" si="3"/>
        <v>P00189</v>
      </c>
      <c r="G203" s="151" t="s">
        <v>7168</v>
      </c>
      <c r="H203" s="114" t="s">
        <v>7169</v>
      </c>
      <c r="I203" s="114" t="s">
        <v>8</v>
      </c>
      <c r="J203" s="114">
        <v>6</v>
      </c>
      <c r="K203" s="151"/>
    </row>
    <row r="204" spans="1:11">
      <c r="A204" s="114" t="s">
        <v>9119</v>
      </c>
      <c r="B204" s="150">
        <v>11.58</v>
      </c>
      <c r="C204" s="150">
        <v>11.58</v>
      </c>
      <c r="D204" s="150">
        <v>34.5299988985062</v>
      </c>
      <c r="E204" s="114" t="s">
        <v>6607</v>
      </c>
      <c r="F204" s="114" t="str">
        <f t="shared" si="3"/>
        <v>E1B717</v>
      </c>
      <c r="G204" s="151" t="s">
        <v>956</v>
      </c>
      <c r="H204" s="114" t="s">
        <v>6608</v>
      </c>
      <c r="I204" s="114" t="s">
        <v>8</v>
      </c>
      <c r="J204" s="114">
        <v>6</v>
      </c>
      <c r="K204" s="151"/>
    </row>
    <row r="205" spans="1:11">
      <c r="A205" s="114" t="s">
        <v>9120</v>
      </c>
      <c r="B205" s="150">
        <v>11.58</v>
      </c>
      <c r="C205" s="150">
        <v>11.58</v>
      </c>
      <c r="D205" s="150">
        <v>40.310001373291001</v>
      </c>
      <c r="E205" s="114" t="s">
        <v>6739</v>
      </c>
      <c r="F205" s="114" t="str">
        <f t="shared" si="3"/>
        <v>P00125</v>
      </c>
      <c r="G205" s="151" t="s">
        <v>1217</v>
      </c>
      <c r="H205" s="114" t="s">
        <v>6740</v>
      </c>
      <c r="I205" s="114" t="s">
        <v>8</v>
      </c>
      <c r="J205" s="114">
        <v>6</v>
      </c>
      <c r="K205" s="151"/>
    </row>
    <row r="206" spans="1:11">
      <c r="A206" s="114" t="s">
        <v>9121</v>
      </c>
      <c r="B206" s="150">
        <v>11.56</v>
      </c>
      <c r="C206" s="150">
        <v>11.56</v>
      </c>
      <c r="D206" s="150">
        <v>23.880000412464099</v>
      </c>
      <c r="E206" s="114" t="s">
        <v>6646</v>
      </c>
      <c r="F206" s="114" t="str">
        <f t="shared" si="3"/>
        <v>Q5E9A3</v>
      </c>
      <c r="G206" s="151" t="s">
        <v>6647</v>
      </c>
      <c r="H206" s="114" t="s">
        <v>185</v>
      </c>
      <c r="I206" s="114" t="s">
        <v>8</v>
      </c>
      <c r="J206" s="114">
        <v>6</v>
      </c>
      <c r="K206" s="151"/>
    </row>
    <row r="207" spans="1:11">
      <c r="A207" s="114" t="s">
        <v>9122</v>
      </c>
      <c r="B207" s="150">
        <v>11.54</v>
      </c>
      <c r="C207" s="150">
        <v>11.54</v>
      </c>
      <c r="D207" s="150">
        <v>33.0599993467331</v>
      </c>
      <c r="E207" s="114" t="s">
        <v>6271</v>
      </c>
      <c r="F207" s="114" t="str">
        <f t="shared" si="3"/>
        <v>P63103</v>
      </c>
      <c r="G207" s="151" t="s">
        <v>6272</v>
      </c>
      <c r="H207" s="114" t="s">
        <v>256</v>
      </c>
      <c r="I207" s="114" t="s">
        <v>8</v>
      </c>
      <c r="J207" s="114">
        <v>6</v>
      </c>
      <c r="K207" s="151"/>
    </row>
    <row r="208" spans="1:11">
      <c r="A208" s="114" t="s">
        <v>9123</v>
      </c>
      <c r="B208" s="150">
        <v>11.51</v>
      </c>
      <c r="C208" s="150">
        <v>11.51</v>
      </c>
      <c r="D208" s="150">
        <v>23.0499997735024</v>
      </c>
      <c r="E208" s="114" t="s">
        <v>5701</v>
      </c>
      <c r="F208" s="114" t="str">
        <f t="shared" si="3"/>
        <v>Q5E9B1</v>
      </c>
      <c r="G208" s="151" t="s">
        <v>992</v>
      </c>
      <c r="H208" s="114" t="s">
        <v>5702</v>
      </c>
      <c r="I208" s="114" t="s">
        <v>8</v>
      </c>
      <c r="J208" s="114">
        <v>7</v>
      </c>
      <c r="K208" s="151"/>
    </row>
    <row r="209" spans="1:11">
      <c r="A209" s="114" t="s">
        <v>9124</v>
      </c>
      <c r="B209" s="150">
        <v>11.47</v>
      </c>
      <c r="C209" s="150">
        <v>11.47</v>
      </c>
      <c r="D209" s="150">
        <v>15.9299999475479</v>
      </c>
      <c r="E209" s="114" t="s">
        <v>6872</v>
      </c>
      <c r="F209" s="114" t="str">
        <f t="shared" si="3"/>
        <v>Q08E34</v>
      </c>
      <c r="G209" s="151" t="s">
        <v>1285</v>
      </c>
      <c r="H209" s="114" t="s">
        <v>6873</v>
      </c>
      <c r="I209" s="114" t="s">
        <v>8</v>
      </c>
      <c r="J209" s="114">
        <v>8</v>
      </c>
      <c r="K209" s="151"/>
    </row>
    <row r="210" spans="1:11">
      <c r="A210" s="114" t="s">
        <v>9125</v>
      </c>
      <c r="B210" s="150">
        <v>11.33</v>
      </c>
      <c r="C210" s="150">
        <v>11.33</v>
      </c>
      <c r="D210" s="150">
        <v>21.670000255107901</v>
      </c>
      <c r="E210" s="114" t="s">
        <v>5907</v>
      </c>
      <c r="F210" s="114" t="str">
        <f t="shared" si="3"/>
        <v>P62194</v>
      </c>
      <c r="G210" s="151" t="s">
        <v>1033</v>
      </c>
      <c r="H210" s="114" t="s">
        <v>110</v>
      </c>
      <c r="I210" s="114" t="s">
        <v>8</v>
      </c>
      <c r="J210" s="114">
        <v>6</v>
      </c>
      <c r="K210" s="151"/>
    </row>
    <row r="211" spans="1:11">
      <c r="A211" s="114" t="s">
        <v>9126</v>
      </c>
      <c r="B211" s="150">
        <v>11.31</v>
      </c>
      <c r="C211" s="150">
        <v>11.31</v>
      </c>
      <c r="D211" s="150">
        <v>13.750000298023201</v>
      </c>
      <c r="E211" s="114" t="s">
        <v>6242</v>
      </c>
      <c r="F211" s="114" t="str">
        <f t="shared" si="3"/>
        <v>Q32S31</v>
      </c>
      <c r="G211" s="151" t="s">
        <v>1230</v>
      </c>
      <c r="H211" s="114" t="s">
        <v>6243</v>
      </c>
      <c r="I211" s="114" t="s">
        <v>8</v>
      </c>
      <c r="J211" s="114">
        <v>6</v>
      </c>
      <c r="K211" s="151"/>
    </row>
    <row r="212" spans="1:11">
      <c r="A212" s="114" t="s">
        <v>9127</v>
      </c>
      <c r="B212" s="150">
        <v>11.3</v>
      </c>
      <c r="C212" s="150">
        <v>11.31</v>
      </c>
      <c r="D212" s="150">
        <v>29.379999637603799</v>
      </c>
      <c r="E212" s="114" t="s">
        <v>6162</v>
      </c>
      <c r="F212" s="114" t="str">
        <f t="shared" si="3"/>
        <v>A6QLG5</v>
      </c>
      <c r="G212" s="151" t="s">
        <v>1181</v>
      </c>
      <c r="H212" s="114" t="s">
        <v>6163</v>
      </c>
      <c r="I212" s="114" t="s">
        <v>8</v>
      </c>
      <c r="J212" s="114">
        <v>7</v>
      </c>
      <c r="K212" s="151"/>
    </row>
    <row r="213" spans="1:11">
      <c r="A213" s="114" t="s">
        <v>9128</v>
      </c>
      <c r="B213" s="150">
        <v>11.21</v>
      </c>
      <c r="C213" s="150">
        <v>11.21</v>
      </c>
      <c r="D213" s="150">
        <v>40.490001440048196</v>
      </c>
      <c r="E213" s="114" t="s">
        <v>6081</v>
      </c>
      <c r="F213" s="114" t="str">
        <f t="shared" si="3"/>
        <v>P00435</v>
      </c>
      <c r="G213" s="151" t="s">
        <v>1146</v>
      </c>
      <c r="H213" s="114" t="s">
        <v>6082</v>
      </c>
      <c r="I213" s="114" t="s">
        <v>8</v>
      </c>
      <c r="J213" s="114">
        <v>6</v>
      </c>
      <c r="K213" s="151"/>
    </row>
    <row r="214" spans="1:11">
      <c r="A214" s="114" t="s">
        <v>9129</v>
      </c>
      <c r="B214" s="150">
        <v>11.19</v>
      </c>
      <c r="C214" s="150">
        <v>19.52</v>
      </c>
      <c r="D214" s="150">
        <v>28.949999809265101</v>
      </c>
      <c r="E214" s="114" t="s">
        <v>6934</v>
      </c>
      <c r="F214" s="114" t="str">
        <f t="shared" si="3"/>
        <v>A7E355</v>
      </c>
      <c r="G214" s="151" t="s">
        <v>1297</v>
      </c>
      <c r="H214" s="114" t="s">
        <v>6935</v>
      </c>
      <c r="I214" s="114" t="s">
        <v>8</v>
      </c>
      <c r="J214" s="114">
        <v>10</v>
      </c>
      <c r="K214" s="151"/>
    </row>
    <row r="215" spans="1:11">
      <c r="A215" s="114" t="s">
        <v>9130</v>
      </c>
      <c r="B215" s="150">
        <v>11.16</v>
      </c>
      <c r="C215" s="150">
        <v>11.16</v>
      </c>
      <c r="D215" s="150">
        <v>13.8400003314018</v>
      </c>
      <c r="E215" s="114" t="s">
        <v>9131</v>
      </c>
      <c r="F215" s="114" t="str">
        <f t="shared" si="3"/>
        <v>F1N672</v>
      </c>
      <c r="G215" s="151" t="s">
        <v>1519</v>
      </c>
      <c r="H215" s="114" t="s">
        <v>9132</v>
      </c>
      <c r="I215" s="114" t="s">
        <v>8</v>
      </c>
      <c r="J215" s="114">
        <v>7</v>
      </c>
      <c r="K215" s="151" t="s">
        <v>1343</v>
      </c>
    </row>
    <row r="216" spans="1:11">
      <c r="A216" s="114" t="s">
        <v>9133</v>
      </c>
      <c r="B216" s="150">
        <v>11.02</v>
      </c>
      <c r="C216" s="150">
        <v>11.02</v>
      </c>
      <c r="D216" s="150">
        <v>34.799998998642003</v>
      </c>
      <c r="E216" s="114" t="s">
        <v>6709</v>
      </c>
      <c r="F216" s="114" t="str">
        <f t="shared" si="3"/>
        <v>Q5EAD6</v>
      </c>
      <c r="G216" s="151" t="s">
        <v>1302</v>
      </c>
      <c r="H216" s="114" t="s">
        <v>231</v>
      </c>
      <c r="I216" s="114" t="s">
        <v>8</v>
      </c>
      <c r="J216" s="114">
        <v>6</v>
      </c>
      <c r="K216" s="151"/>
    </row>
    <row r="217" spans="1:11">
      <c r="A217" s="114" t="s">
        <v>9134</v>
      </c>
      <c r="B217" s="150">
        <v>10.78</v>
      </c>
      <c r="C217" s="150">
        <v>10.78</v>
      </c>
      <c r="D217" s="150">
        <v>4.0729999542236301</v>
      </c>
      <c r="E217" s="114" t="s">
        <v>5889</v>
      </c>
      <c r="F217" s="114" t="str">
        <f t="shared" si="3"/>
        <v>F1MZT7</v>
      </c>
      <c r="G217" s="151" t="s">
        <v>1519</v>
      </c>
      <c r="H217" s="114" t="s">
        <v>5890</v>
      </c>
      <c r="I217" s="114" t="s">
        <v>8</v>
      </c>
      <c r="J217" s="114">
        <v>6</v>
      </c>
      <c r="K217" s="151" t="s">
        <v>9135</v>
      </c>
    </row>
    <row r="218" spans="1:11">
      <c r="A218" s="114" t="s">
        <v>9136</v>
      </c>
      <c r="B218" s="150">
        <v>10.63</v>
      </c>
      <c r="C218" s="150">
        <v>10.63</v>
      </c>
      <c r="D218" s="150">
        <v>18.7099993228912</v>
      </c>
      <c r="E218" s="114" t="s">
        <v>5593</v>
      </c>
      <c r="F218" s="114" t="str">
        <f t="shared" si="3"/>
        <v>Q32L40</v>
      </c>
      <c r="G218" s="151" t="s">
        <v>901</v>
      </c>
      <c r="H218" s="114" t="s">
        <v>899</v>
      </c>
      <c r="I218" s="114" t="s">
        <v>8</v>
      </c>
      <c r="J218" s="114">
        <v>6</v>
      </c>
      <c r="K218" s="151"/>
    </row>
    <row r="219" spans="1:11">
      <c r="A219" s="114" t="s">
        <v>9137</v>
      </c>
      <c r="B219" s="150">
        <v>10.61</v>
      </c>
      <c r="C219" s="150">
        <v>10.61</v>
      </c>
      <c r="D219" s="150">
        <v>16.220000386238102</v>
      </c>
      <c r="E219" s="114" t="s">
        <v>6023</v>
      </c>
      <c r="F219" s="114" t="str">
        <f t="shared" si="3"/>
        <v>A5PJY0</v>
      </c>
      <c r="G219" s="151" t="s">
        <v>6024</v>
      </c>
      <c r="H219" s="114" t="s">
        <v>168</v>
      </c>
      <c r="I219" s="114" t="s">
        <v>8</v>
      </c>
      <c r="J219" s="114">
        <v>5</v>
      </c>
      <c r="K219" s="151"/>
    </row>
    <row r="220" spans="1:11">
      <c r="A220" s="114" t="s">
        <v>9138</v>
      </c>
      <c r="B220" s="150">
        <v>10.59</v>
      </c>
      <c r="C220" s="150">
        <v>10.59</v>
      </c>
      <c r="D220" s="150">
        <v>35.679998993873603</v>
      </c>
      <c r="E220" s="114" t="s">
        <v>6155</v>
      </c>
      <c r="F220" s="114" t="str">
        <f t="shared" si="3"/>
        <v>P13621</v>
      </c>
      <c r="G220" s="151" t="s">
        <v>1253</v>
      </c>
      <c r="H220" s="114" t="s">
        <v>203</v>
      </c>
      <c r="I220" s="114" t="s">
        <v>8</v>
      </c>
      <c r="J220" s="114">
        <v>6</v>
      </c>
      <c r="K220" s="151"/>
    </row>
    <row r="221" spans="1:11">
      <c r="A221" s="114" t="s">
        <v>9139</v>
      </c>
      <c r="B221" s="150">
        <v>10.57</v>
      </c>
      <c r="C221" s="150">
        <v>10.57</v>
      </c>
      <c r="D221" s="150">
        <v>32.449999451637296</v>
      </c>
      <c r="E221" s="114" t="s">
        <v>6285</v>
      </c>
      <c r="F221" s="114" t="str">
        <f t="shared" si="3"/>
        <v>Q56JX8</v>
      </c>
      <c r="G221" s="151" t="s">
        <v>1184</v>
      </c>
      <c r="H221" s="114" t="s">
        <v>175</v>
      </c>
      <c r="I221" s="114" t="s">
        <v>8</v>
      </c>
      <c r="J221" s="114">
        <v>5</v>
      </c>
      <c r="K221" s="151"/>
    </row>
    <row r="222" spans="1:11">
      <c r="A222" s="114" t="s">
        <v>9140</v>
      </c>
      <c r="B222" s="150">
        <v>10.56</v>
      </c>
      <c r="C222" s="150">
        <v>10.56</v>
      </c>
      <c r="D222" s="150">
        <v>32.390001416206402</v>
      </c>
      <c r="E222" s="114" t="s">
        <v>9141</v>
      </c>
      <c r="F222" s="114" t="str">
        <f t="shared" si="3"/>
        <v>A8E4P3</v>
      </c>
      <c r="G222" s="151" t="s">
        <v>1327</v>
      </c>
      <c r="H222" s="114" t="s">
        <v>9142</v>
      </c>
      <c r="I222" s="114" t="s">
        <v>8</v>
      </c>
      <c r="J222" s="114">
        <v>6</v>
      </c>
      <c r="K222" s="151"/>
    </row>
    <row r="223" spans="1:11">
      <c r="A223" s="114" t="s">
        <v>9143</v>
      </c>
      <c r="B223" s="150">
        <v>10.52</v>
      </c>
      <c r="C223" s="150">
        <v>10.52</v>
      </c>
      <c r="D223" s="150">
        <v>35.870000720024102</v>
      </c>
      <c r="E223" s="114" t="s">
        <v>6043</v>
      </c>
      <c r="F223" s="114" t="str">
        <f t="shared" si="3"/>
        <v>P61223</v>
      </c>
      <c r="G223" s="151" t="s">
        <v>1172</v>
      </c>
      <c r="H223" s="114" t="s">
        <v>169</v>
      </c>
      <c r="I223" s="114" t="s">
        <v>8</v>
      </c>
      <c r="J223" s="114">
        <v>6</v>
      </c>
      <c r="K223" s="151"/>
    </row>
    <row r="224" spans="1:11">
      <c r="A224" s="114" t="s">
        <v>9144</v>
      </c>
      <c r="B224" s="150">
        <v>10.5</v>
      </c>
      <c r="C224" s="150">
        <v>10.5</v>
      </c>
      <c r="D224" s="150">
        <v>12.370000034570699</v>
      </c>
      <c r="E224" s="114" t="s">
        <v>5843</v>
      </c>
      <c r="F224" s="114" t="str">
        <f t="shared" si="3"/>
        <v>P48818</v>
      </c>
      <c r="G224" s="151" t="s">
        <v>1086</v>
      </c>
      <c r="H224" s="114" t="s">
        <v>5844</v>
      </c>
      <c r="I224" s="114" t="s">
        <v>8</v>
      </c>
      <c r="J224" s="114">
        <v>6</v>
      </c>
      <c r="K224" s="151"/>
    </row>
    <row r="225" spans="1:11">
      <c r="A225" s="114" t="s">
        <v>9145</v>
      </c>
      <c r="B225" s="150">
        <v>10.37</v>
      </c>
      <c r="C225" s="150">
        <v>10.37</v>
      </c>
      <c r="D225" s="150">
        <v>21.840000152587901</v>
      </c>
      <c r="E225" s="114" t="s">
        <v>9146</v>
      </c>
      <c r="F225" s="114" t="str">
        <f t="shared" si="3"/>
        <v>P34943</v>
      </c>
      <c r="G225" s="151" t="s">
        <v>9147</v>
      </c>
      <c r="H225" s="114" t="s">
        <v>7394</v>
      </c>
      <c r="I225" s="114" t="s">
        <v>8</v>
      </c>
      <c r="J225" s="114">
        <v>6</v>
      </c>
      <c r="K225" s="151"/>
    </row>
    <row r="226" spans="1:11">
      <c r="A226" s="114" t="s">
        <v>9148</v>
      </c>
      <c r="B226" s="150">
        <v>10.35</v>
      </c>
      <c r="C226" s="150">
        <v>10.35</v>
      </c>
      <c r="D226" s="150">
        <v>22.800000011920901</v>
      </c>
      <c r="E226" s="114" t="s">
        <v>6951</v>
      </c>
      <c r="F226" s="114" t="str">
        <f t="shared" si="3"/>
        <v>Q0IIJ8</v>
      </c>
      <c r="G226" s="151" t="s">
        <v>1286</v>
      </c>
      <c r="H226" s="114" t="s">
        <v>216</v>
      </c>
      <c r="I226" s="114" t="s">
        <v>8</v>
      </c>
      <c r="J226" s="114">
        <v>6</v>
      </c>
      <c r="K226" s="151"/>
    </row>
    <row r="227" spans="1:11">
      <c r="A227" s="114" t="s">
        <v>9149</v>
      </c>
      <c r="B227" s="150">
        <v>10.32</v>
      </c>
      <c r="C227" s="150">
        <v>10.32</v>
      </c>
      <c r="D227" s="150">
        <v>5.3050000220537203</v>
      </c>
      <c r="E227" s="114" t="s">
        <v>6300</v>
      </c>
      <c r="F227" s="114" t="str">
        <f t="shared" si="3"/>
        <v>E1B7R4</v>
      </c>
      <c r="G227" s="151" t="s">
        <v>956</v>
      </c>
      <c r="H227" s="114" t="s">
        <v>6301</v>
      </c>
      <c r="I227" s="114" t="s">
        <v>8</v>
      </c>
      <c r="J227" s="114">
        <v>6</v>
      </c>
      <c r="K227" s="151" t="s">
        <v>6302</v>
      </c>
    </row>
    <row r="228" spans="1:11">
      <c r="A228" s="114" t="s">
        <v>9150</v>
      </c>
      <c r="B228" s="150">
        <v>10.31</v>
      </c>
      <c r="C228" s="150">
        <v>10.31</v>
      </c>
      <c r="D228" s="150">
        <v>10.6600001454353</v>
      </c>
      <c r="E228" s="114" t="s">
        <v>7092</v>
      </c>
      <c r="F228" s="114" t="str">
        <f t="shared" si="3"/>
        <v>E1BQ11</v>
      </c>
      <c r="G228" s="151" t="s">
        <v>956</v>
      </c>
      <c r="H228" s="114" t="s">
        <v>7093</v>
      </c>
      <c r="I228" s="114" t="s">
        <v>8</v>
      </c>
      <c r="J228" s="114">
        <v>7</v>
      </c>
      <c r="K228" s="151" t="s">
        <v>1264</v>
      </c>
    </row>
    <row r="229" spans="1:11">
      <c r="A229" s="114" t="s">
        <v>9151</v>
      </c>
      <c r="B229" s="150">
        <v>10.27</v>
      </c>
      <c r="C229" s="150">
        <v>10.27</v>
      </c>
      <c r="D229" s="150">
        <v>36.269998550415004</v>
      </c>
      <c r="E229" s="114" t="s">
        <v>6463</v>
      </c>
      <c r="F229" s="114" t="str">
        <f t="shared" si="3"/>
        <v>Q5E988</v>
      </c>
      <c r="G229" s="151" t="s">
        <v>6464</v>
      </c>
      <c r="H229" s="114" t="s">
        <v>6465</v>
      </c>
      <c r="I229" s="114" t="s">
        <v>8</v>
      </c>
      <c r="J229" s="114">
        <v>6</v>
      </c>
      <c r="K229" s="151"/>
    </row>
    <row r="230" spans="1:11">
      <c r="A230" s="114" t="s">
        <v>9152</v>
      </c>
      <c r="B230" s="150">
        <v>10.25</v>
      </c>
      <c r="C230" s="150">
        <v>10.25</v>
      </c>
      <c r="D230" s="150">
        <v>7.2099998593330401</v>
      </c>
      <c r="E230" s="114" t="s">
        <v>6631</v>
      </c>
      <c r="F230" s="114" t="str">
        <f t="shared" si="3"/>
        <v>E1BNQ9</v>
      </c>
      <c r="G230" s="151" t="s">
        <v>956</v>
      </c>
      <c r="H230" s="114" t="s">
        <v>6632</v>
      </c>
      <c r="I230" s="114" t="s">
        <v>8</v>
      </c>
      <c r="J230" s="114">
        <v>7</v>
      </c>
      <c r="K230" s="151" t="s">
        <v>1199</v>
      </c>
    </row>
    <row r="231" spans="1:11">
      <c r="A231" s="114" t="s">
        <v>9153</v>
      </c>
      <c r="B231" s="150">
        <v>10.220000000000001</v>
      </c>
      <c r="C231" s="150">
        <v>10.220000000000001</v>
      </c>
      <c r="D231" s="150">
        <v>7.7540002763271296</v>
      </c>
      <c r="E231" s="114" t="s">
        <v>5773</v>
      </c>
      <c r="F231" s="114" t="str">
        <f t="shared" si="3"/>
        <v>E1BFV0</v>
      </c>
      <c r="G231" s="151" t="s">
        <v>956</v>
      </c>
      <c r="H231" s="114" t="s">
        <v>106</v>
      </c>
      <c r="I231" s="114" t="s">
        <v>8</v>
      </c>
      <c r="J231" s="114">
        <v>5</v>
      </c>
      <c r="K231" s="151" t="s">
        <v>5774</v>
      </c>
    </row>
    <row r="232" spans="1:11">
      <c r="A232" s="114" t="s">
        <v>9154</v>
      </c>
      <c r="B232" s="150">
        <v>10.199999999999999</v>
      </c>
      <c r="C232" s="150">
        <v>10.199999999999999</v>
      </c>
      <c r="D232" s="150">
        <v>51.109999418258703</v>
      </c>
      <c r="E232" s="114" t="s">
        <v>6925</v>
      </c>
      <c r="F232" s="114" t="str">
        <f t="shared" si="3"/>
        <v>P11116</v>
      </c>
      <c r="G232" s="151" t="s">
        <v>1333</v>
      </c>
      <c r="H232" s="114" t="s">
        <v>6926</v>
      </c>
      <c r="I232" s="114" t="s">
        <v>8</v>
      </c>
      <c r="J232" s="114">
        <v>6</v>
      </c>
      <c r="K232" s="151"/>
    </row>
    <row r="233" spans="1:11">
      <c r="A233" s="114" t="s">
        <v>9155</v>
      </c>
      <c r="B233" s="150">
        <v>10.16</v>
      </c>
      <c r="C233" s="150">
        <v>10.16</v>
      </c>
      <c r="D233" s="150">
        <v>16.6700005531311</v>
      </c>
      <c r="E233" s="114" t="s">
        <v>9156</v>
      </c>
      <c r="F233" s="114" t="str">
        <f t="shared" si="3"/>
        <v>Q3SZG7</v>
      </c>
      <c r="G233" s="151" t="s">
        <v>1337</v>
      </c>
      <c r="H233" s="114" t="s">
        <v>248</v>
      </c>
      <c r="I233" s="114" t="s">
        <v>8</v>
      </c>
      <c r="J233" s="114">
        <v>5</v>
      </c>
      <c r="K233" s="151"/>
    </row>
    <row r="234" spans="1:11">
      <c r="A234" s="114" t="s">
        <v>9157</v>
      </c>
      <c r="B234" s="150">
        <v>10.119999999999999</v>
      </c>
      <c r="C234" s="150">
        <v>10.119999999999999</v>
      </c>
      <c r="D234" s="150">
        <v>21.089999377727501</v>
      </c>
      <c r="E234" s="114" t="s">
        <v>6461</v>
      </c>
      <c r="F234" s="114" t="str">
        <f t="shared" si="3"/>
        <v>Q29RZ0</v>
      </c>
      <c r="G234" s="151" t="s">
        <v>1390</v>
      </c>
      <c r="H234" s="114" t="s">
        <v>276</v>
      </c>
      <c r="I234" s="114" t="s">
        <v>8</v>
      </c>
      <c r="J234" s="114">
        <v>5</v>
      </c>
      <c r="K234" s="151"/>
    </row>
    <row r="235" spans="1:11">
      <c r="A235" s="114" t="s">
        <v>9158</v>
      </c>
      <c r="B235" s="150">
        <v>10.1</v>
      </c>
      <c r="C235" s="150">
        <v>10.1</v>
      </c>
      <c r="D235" s="150">
        <v>13.5399997234344</v>
      </c>
      <c r="E235" s="114" t="s">
        <v>6732</v>
      </c>
      <c r="F235" s="114" t="str">
        <f t="shared" si="3"/>
        <v>E1BJA2</v>
      </c>
      <c r="G235" s="151" t="s">
        <v>956</v>
      </c>
      <c r="H235" s="114" t="s">
        <v>246</v>
      </c>
      <c r="I235" s="114" t="s">
        <v>8</v>
      </c>
      <c r="J235" s="114">
        <v>6</v>
      </c>
      <c r="K235" s="151" t="s">
        <v>1349</v>
      </c>
    </row>
    <row r="236" spans="1:11">
      <c r="A236" s="114" t="s">
        <v>9159</v>
      </c>
      <c r="B236" s="150">
        <v>10.08</v>
      </c>
      <c r="C236" s="150">
        <v>10.08</v>
      </c>
      <c r="D236" s="150">
        <v>15.979999303817699</v>
      </c>
      <c r="E236" s="114" t="s">
        <v>9160</v>
      </c>
      <c r="F236" s="114" t="str">
        <f t="shared" si="3"/>
        <v>A4FV97</v>
      </c>
      <c r="G236" s="151" t="s">
        <v>1342</v>
      </c>
      <c r="H236" s="114" t="s">
        <v>9161</v>
      </c>
      <c r="I236" s="114" t="s">
        <v>8</v>
      </c>
      <c r="J236" s="114">
        <v>6</v>
      </c>
      <c r="K236" s="151"/>
    </row>
    <row r="237" spans="1:11">
      <c r="A237" s="114" t="s">
        <v>9162</v>
      </c>
      <c r="B237" s="150">
        <v>10.07</v>
      </c>
      <c r="C237" s="150">
        <v>10.07</v>
      </c>
      <c r="D237" s="150">
        <v>29.589998722076398</v>
      </c>
      <c r="E237" s="114" t="s">
        <v>9163</v>
      </c>
      <c r="F237" s="114" t="str">
        <f t="shared" si="3"/>
        <v>Q3T160</v>
      </c>
      <c r="G237" s="151" t="s">
        <v>1348</v>
      </c>
      <c r="H237" s="114" t="s">
        <v>7740</v>
      </c>
      <c r="I237" s="114" t="s">
        <v>8</v>
      </c>
      <c r="J237" s="114">
        <v>5</v>
      </c>
      <c r="K237" s="151"/>
    </row>
    <row r="238" spans="1:11">
      <c r="A238" s="114" t="s">
        <v>9164</v>
      </c>
      <c r="B238" s="150">
        <v>10.06</v>
      </c>
      <c r="C238" s="150">
        <v>10.06</v>
      </c>
      <c r="D238" s="150">
        <v>30.849999189376799</v>
      </c>
      <c r="E238" s="114" t="s">
        <v>6508</v>
      </c>
      <c r="F238" s="114" t="str">
        <f t="shared" si="3"/>
        <v>Q5E973</v>
      </c>
      <c r="G238" s="151" t="s">
        <v>1351</v>
      </c>
      <c r="H238" s="114" t="s">
        <v>253</v>
      </c>
      <c r="I238" s="114" t="s">
        <v>8</v>
      </c>
      <c r="J238" s="114">
        <v>5</v>
      </c>
      <c r="K238" s="151"/>
    </row>
    <row r="239" spans="1:11">
      <c r="A239" s="114" t="s">
        <v>9165</v>
      </c>
      <c r="B239" s="150">
        <v>10.029999999999999</v>
      </c>
      <c r="C239" s="150">
        <v>10.029999999999999</v>
      </c>
      <c r="D239" s="150">
        <v>18.9400002360344</v>
      </c>
      <c r="E239" s="114" t="s">
        <v>6054</v>
      </c>
      <c r="F239" s="114" t="str">
        <f t="shared" si="3"/>
        <v>Q3T0P6</v>
      </c>
      <c r="G239" s="151" t="s">
        <v>6055</v>
      </c>
      <c r="H239" s="114" t="s">
        <v>6056</v>
      </c>
      <c r="I239" s="114" t="s">
        <v>8</v>
      </c>
      <c r="J239" s="114">
        <v>5</v>
      </c>
      <c r="K239" s="151"/>
    </row>
    <row r="240" spans="1:11">
      <c r="A240" s="114" t="s">
        <v>9166</v>
      </c>
      <c r="B240" s="150">
        <v>10.029999999999999</v>
      </c>
      <c r="C240" s="150">
        <v>10.029999999999999</v>
      </c>
      <c r="D240" s="150">
        <v>38.859999179840102</v>
      </c>
      <c r="E240" s="114" t="s">
        <v>9167</v>
      </c>
      <c r="F240" s="114" t="str">
        <f t="shared" si="3"/>
        <v>Q1RMJ6</v>
      </c>
      <c r="G240" s="151" t="s">
        <v>1324</v>
      </c>
      <c r="H240" s="114" t="s">
        <v>9168</v>
      </c>
      <c r="I240" s="114" t="s">
        <v>8</v>
      </c>
      <c r="J240" s="114">
        <v>5</v>
      </c>
      <c r="K240" s="151"/>
    </row>
    <row r="241" spans="1:11">
      <c r="A241" s="114" t="s">
        <v>9169</v>
      </c>
      <c r="B241" s="150">
        <v>10.01</v>
      </c>
      <c r="C241" s="150">
        <v>10.01</v>
      </c>
      <c r="D241" s="150">
        <v>38.659998774528503</v>
      </c>
      <c r="E241" s="114" t="s">
        <v>6667</v>
      </c>
      <c r="F241" s="114" t="str">
        <f t="shared" si="3"/>
        <v>A6H769</v>
      </c>
      <c r="G241" s="151" t="s">
        <v>1338</v>
      </c>
      <c r="H241" s="114" t="s">
        <v>1340</v>
      </c>
      <c r="I241" s="114" t="s">
        <v>8</v>
      </c>
      <c r="J241" s="114">
        <v>6</v>
      </c>
      <c r="K241" s="151"/>
    </row>
    <row r="242" spans="1:11">
      <c r="A242" s="114" t="s">
        <v>9170</v>
      </c>
      <c r="B242" s="150">
        <v>10</v>
      </c>
      <c r="C242" s="150">
        <v>14</v>
      </c>
      <c r="D242" s="150">
        <v>53.9099991321564</v>
      </c>
      <c r="E242" s="114" t="s">
        <v>9171</v>
      </c>
      <c r="F242" s="114" t="str">
        <f t="shared" si="3"/>
        <v>P0C0S4</v>
      </c>
      <c r="G242" s="151" t="s">
        <v>9172</v>
      </c>
      <c r="H242" s="114" t="s">
        <v>9173</v>
      </c>
      <c r="I242" s="114" t="s">
        <v>8</v>
      </c>
      <c r="J242" s="114">
        <v>8</v>
      </c>
      <c r="K242" s="151"/>
    </row>
    <row r="243" spans="1:11">
      <c r="A243" s="114" t="s">
        <v>9174</v>
      </c>
      <c r="B243" s="150">
        <v>10</v>
      </c>
      <c r="C243" s="150">
        <v>10</v>
      </c>
      <c r="D243" s="150">
        <v>19.6299999952316</v>
      </c>
      <c r="E243" s="114" t="s">
        <v>6767</v>
      </c>
      <c r="F243" s="114" t="str">
        <f t="shared" si="3"/>
        <v>A5D7N8</v>
      </c>
      <c r="G243" s="151" t="s">
        <v>6768</v>
      </c>
      <c r="H243" s="114" t="s">
        <v>6769</v>
      </c>
      <c r="I243" s="114" t="s">
        <v>8</v>
      </c>
      <c r="J243" s="114">
        <v>5</v>
      </c>
      <c r="K243" s="151"/>
    </row>
    <row r="244" spans="1:11">
      <c r="A244" s="114" t="s">
        <v>9175</v>
      </c>
      <c r="B244" s="150">
        <v>10</v>
      </c>
      <c r="C244" s="150">
        <v>10</v>
      </c>
      <c r="D244" s="150">
        <v>49.399998784065197</v>
      </c>
      <c r="E244" s="114" t="s">
        <v>9176</v>
      </c>
      <c r="F244" s="114" t="str">
        <f t="shared" si="3"/>
        <v>Q5E9F7</v>
      </c>
      <c r="G244" s="151" t="s">
        <v>1267</v>
      </c>
      <c r="H244" s="114" t="s">
        <v>6119</v>
      </c>
      <c r="I244" s="114" t="s">
        <v>8</v>
      </c>
      <c r="J244" s="114">
        <v>5</v>
      </c>
      <c r="K244" s="151"/>
    </row>
    <row r="245" spans="1:11">
      <c r="A245" s="114" t="s">
        <v>9177</v>
      </c>
      <c r="B245" s="150">
        <v>10</v>
      </c>
      <c r="C245" s="150">
        <v>10</v>
      </c>
      <c r="D245" s="150">
        <v>23.129999637603799</v>
      </c>
      <c r="E245" s="114" t="s">
        <v>9178</v>
      </c>
      <c r="F245" s="114" t="str">
        <f t="shared" si="3"/>
        <v>F1MXY8</v>
      </c>
      <c r="G245" s="151" t="s">
        <v>956</v>
      </c>
      <c r="H245" s="114" t="s">
        <v>8038</v>
      </c>
      <c r="I245" s="114" t="s">
        <v>8</v>
      </c>
      <c r="J245" s="114">
        <v>5</v>
      </c>
      <c r="K245" s="151" t="s">
        <v>9179</v>
      </c>
    </row>
    <row r="246" spans="1:11">
      <c r="A246" s="114" t="s">
        <v>9180</v>
      </c>
      <c r="B246" s="150">
        <v>10</v>
      </c>
      <c r="C246" s="150">
        <v>10</v>
      </c>
      <c r="D246" s="150">
        <v>21.8799993395805</v>
      </c>
      <c r="E246" s="114" t="s">
        <v>6598</v>
      </c>
      <c r="F246" s="114" t="str">
        <f t="shared" si="3"/>
        <v>P13619</v>
      </c>
      <c r="G246" s="151" t="s">
        <v>6599</v>
      </c>
      <c r="H246" s="114" t="s">
        <v>6600</v>
      </c>
      <c r="I246" s="114" t="s">
        <v>8</v>
      </c>
      <c r="J246" s="114">
        <v>6</v>
      </c>
      <c r="K246" s="151"/>
    </row>
    <row r="247" spans="1:11">
      <c r="A247" s="114" t="s">
        <v>9181</v>
      </c>
      <c r="B247" s="150">
        <v>10</v>
      </c>
      <c r="C247" s="150">
        <v>10</v>
      </c>
      <c r="D247" s="150">
        <v>28.700000047683702</v>
      </c>
      <c r="E247" s="114" t="s">
        <v>6292</v>
      </c>
      <c r="F247" s="114" t="str">
        <f t="shared" si="3"/>
        <v>Q58DS9</v>
      </c>
      <c r="G247" s="151" t="s">
        <v>1362</v>
      </c>
      <c r="H247" s="114" t="s">
        <v>258</v>
      </c>
      <c r="I247" s="114" t="s">
        <v>8</v>
      </c>
      <c r="J247" s="114">
        <v>5</v>
      </c>
      <c r="K247" s="151"/>
    </row>
    <row r="248" spans="1:11">
      <c r="A248" s="114" t="s">
        <v>9182</v>
      </c>
      <c r="B248" s="150">
        <v>10</v>
      </c>
      <c r="C248" s="150">
        <v>10</v>
      </c>
      <c r="D248" s="150">
        <v>35.879999399185202</v>
      </c>
      <c r="E248" s="114" t="s">
        <v>7156</v>
      </c>
      <c r="F248" s="114" t="str">
        <f t="shared" si="3"/>
        <v>Q56JU9</v>
      </c>
      <c r="G248" s="151" t="s">
        <v>1363</v>
      </c>
      <c r="H248" s="114" t="s">
        <v>259</v>
      </c>
      <c r="I248" s="114" t="s">
        <v>8</v>
      </c>
      <c r="J248" s="114">
        <v>6</v>
      </c>
      <c r="K248" s="151"/>
    </row>
    <row r="249" spans="1:11">
      <c r="A249" s="114" t="s">
        <v>9183</v>
      </c>
      <c r="B249" s="150">
        <v>9.82</v>
      </c>
      <c r="C249" s="150">
        <v>9.82</v>
      </c>
      <c r="D249" s="150">
        <v>27.849999070167499</v>
      </c>
      <c r="E249" s="114" t="s">
        <v>6703</v>
      </c>
      <c r="F249" s="114" t="str">
        <f t="shared" si="3"/>
        <v>P05631</v>
      </c>
      <c r="G249" s="151" t="s">
        <v>1385</v>
      </c>
      <c r="H249" s="114" t="s">
        <v>6704</v>
      </c>
      <c r="I249" s="114" t="s">
        <v>8</v>
      </c>
      <c r="J249" s="114">
        <v>5</v>
      </c>
      <c r="K249" s="151"/>
    </row>
    <row r="250" spans="1:11">
      <c r="A250" s="114" t="s">
        <v>9184</v>
      </c>
      <c r="B250" s="150">
        <v>9.81</v>
      </c>
      <c r="C250" s="150">
        <v>9.81</v>
      </c>
      <c r="D250" s="150">
        <v>28.510001301765399</v>
      </c>
      <c r="E250" s="114" t="s">
        <v>9185</v>
      </c>
      <c r="F250" s="114" t="str">
        <f t="shared" si="3"/>
        <v>Q4U5R3</v>
      </c>
      <c r="G250" s="151" t="s">
        <v>1092</v>
      </c>
      <c r="H250" s="114" t="s">
        <v>137</v>
      </c>
      <c r="I250" s="114" t="s">
        <v>8</v>
      </c>
      <c r="J250" s="114">
        <v>6</v>
      </c>
      <c r="K250" s="151"/>
    </row>
    <row r="251" spans="1:11">
      <c r="A251" s="114" t="s">
        <v>9186</v>
      </c>
      <c r="B251" s="150">
        <v>9.8000000000000007</v>
      </c>
      <c r="C251" s="150">
        <v>9.8000000000000007</v>
      </c>
      <c r="D251" s="150">
        <v>35.679998993873603</v>
      </c>
      <c r="E251" s="114" t="s">
        <v>5884</v>
      </c>
      <c r="F251" s="114" t="str">
        <f t="shared" si="3"/>
        <v>Q5E947</v>
      </c>
      <c r="G251" s="151" t="s">
        <v>1120</v>
      </c>
      <c r="H251" s="114" t="s">
        <v>148</v>
      </c>
      <c r="I251" s="114" t="s">
        <v>8</v>
      </c>
      <c r="J251" s="114">
        <v>7</v>
      </c>
      <c r="K251" s="151"/>
    </row>
    <row r="252" spans="1:11">
      <c r="A252" s="114" t="s">
        <v>9187</v>
      </c>
      <c r="B252" s="150">
        <v>9.76</v>
      </c>
      <c r="C252" s="150">
        <v>9.76</v>
      </c>
      <c r="D252" s="150">
        <v>27.3499995470047</v>
      </c>
      <c r="E252" s="114" t="s">
        <v>5978</v>
      </c>
      <c r="F252" s="114" t="str">
        <f t="shared" si="3"/>
        <v>P11017</v>
      </c>
      <c r="G252" s="151" t="s">
        <v>1185</v>
      </c>
      <c r="H252" s="114" t="s">
        <v>5979</v>
      </c>
      <c r="I252" s="114" t="s">
        <v>8</v>
      </c>
      <c r="J252" s="114">
        <v>6</v>
      </c>
      <c r="K252" s="151"/>
    </row>
    <row r="253" spans="1:11">
      <c r="A253" s="114" t="s">
        <v>9188</v>
      </c>
      <c r="B253" s="150">
        <v>9.64</v>
      </c>
      <c r="C253" s="150">
        <v>9.64</v>
      </c>
      <c r="D253" s="150">
        <v>19.2100003361702</v>
      </c>
      <c r="E253" s="114" t="s">
        <v>5913</v>
      </c>
      <c r="F253" s="114" t="str">
        <f t="shared" si="3"/>
        <v>Q3SZ54</v>
      </c>
      <c r="G253" s="151" t="s">
        <v>1066</v>
      </c>
      <c r="H253" s="114" t="s">
        <v>5914</v>
      </c>
      <c r="I253" s="114" t="s">
        <v>8</v>
      </c>
      <c r="J253" s="114">
        <v>5</v>
      </c>
      <c r="K253" s="151"/>
    </row>
    <row r="254" spans="1:11">
      <c r="A254" s="114" t="s">
        <v>9189</v>
      </c>
      <c r="B254" s="150">
        <v>9.57</v>
      </c>
      <c r="C254" s="150">
        <v>9.57</v>
      </c>
      <c r="D254" s="150">
        <v>14.049999415874501</v>
      </c>
      <c r="E254" s="114" t="s">
        <v>7014</v>
      </c>
      <c r="F254" s="114" t="str">
        <f t="shared" si="3"/>
        <v>A5PJZ1</v>
      </c>
      <c r="G254" s="151" t="s">
        <v>1268</v>
      </c>
      <c r="H254" s="114" t="s">
        <v>7015</v>
      </c>
      <c r="I254" s="114" t="s">
        <v>8</v>
      </c>
      <c r="J254" s="114">
        <v>5</v>
      </c>
      <c r="K254" s="151"/>
    </row>
    <row r="255" spans="1:11">
      <c r="A255" s="114" t="s">
        <v>9190</v>
      </c>
      <c r="B255" s="150">
        <v>9.57</v>
      </c>
      <c r="C255" s="150">
        <v>9.57</v>
      </c>
      <c r="D255" s="150">
        <v>47.780001163482702</v>
      </c>
      <c r="E255" s="114" t="s">
        <v>8069</v>
      </c>
      <c r="F255" s="114" t="str">
        <f t="shared" si="3"/>
        <v>Q95LA0</v>
      </c>
      <c r="G255" s="151" t="s">
        <v>1389</v>
      </c>
      <c r="H255" s="114" t="s">
        <v>275</v>
      </c>
      <c r="I255" s="114" t="s">
        <v>8</v>
      </c>
      <c r="J255" s="114">
        <v>5</v>
      </c>
      <c r="K255" s="151"/>
    </row>
    <row r="256" spans="1:11">
      <c r="A256" s="114" t="s">
        <v>9191</v>
      </c>
      <c r="B256" s="150">
        <v>9.56</v>
      </c>
      <c r="C256" s="150">
        <v>9.57</v>
      </c>
      <c r="D256" s="150">
        <v>39.610001444816596</v>
      </c>
      <c r="E256" s="114" t="s">
        <v>6196</v>
      </c>
      <c r="F256" s="114" t="str">
        <f t="shared" si="3"/>
        <v>F1MJQ1</v>
      </c>
      <c r="G256" s="151" t="s">
        <v>956</v>
      </c>
      <c r="H256" s="114" t="s">
        <v>173</v>
      </c>
      <c r="I256" s="114" t="s">
        <v>8</v>
      </c>
      <c r="J256" s="114">
        <v>7</v>
      </c>
      <c r="K256" s="151" t="s">
        <v>1179</v>
      </c>
    </row>
    <row r="257" spans="1:11">
      <c r="A257" s="114" t="s">
        <v>9192</v>
      </c>
      <c r="B257" s="150">
        <v>9.56</v>
      </c>
      <c r="C257" s="150">
        <v>9.56</v>
      </c>
      <c r="D257" s="150">
        <v>41.670000553131104</v>
      </c>
      <c r="E257" s="114" t="s">
        <v>6900</v>
      </c>
      <c r="F257" s="114" t="str">
        <f t="shared" si="3"/>
        <v>Q24JY1</v>
      </c>
      <c r="G257" s="151" t="s">
        <v>1388</v>
      </c>
      <c r="H257" s="114" t="s">
        <v>6901</v>
      </c>
      <c r="I257" s="114" t="s">
        <v>8</v>
      </c>
      <c r="J257" s="114">
        <v>6</v>
      </c>
      <c r="K257" s="151"/>
    </row>
    <row r="258" spans="1:11">
      <c r="A258" s="114" t="s">
        <v>9193</v>
      </c>
      <c r="B258" s="150">
        <v>9.4600000000000009</v>
      </c>
      <c r="C258" s="150">
        <v>9.4600000000000009</v>
      </c>
      <c r="D258" s="150">
        <v>7.2049997746944401</v>
      </c>
      <c r="E258" s="114" t="s">
        <v>8666</v>
      </c>
      <c r="F258" s="114" t="str">
        <f t="shared" ref="F258:F321" si="4">MID(E258,4,6)</f>
        <v>E1B9H3</v>
      </c>
      <c r="G258" s="151" t="s">
        <v>956</v>
      </c>
      <c r="H258" s="114" t="s">
        <v>8667</v>
      </c>
      <c r="I258" s="114" t="s">
        <v>8</v>
      </c>
      <c r="J258" s="114">
        <v>5</v>
      </c>
      <c r="K258" s="151"/>
    </row>
    <row r="259" spans="1:11">
      <c r="A259" s="114" t="s">
        <v>9194</v>
      </c>
      <c r="B259" s="150">
        <v>9.33</v>
      </c>
      <c r="C259" s="150">
        <v>9.33</v>
      </c>
      <c r="D259" s="150">
        <v>7.3559999465942401</v>
      </c>
      <c r="E259" s="114" t="s">
        <v>9195</v>
      </c>
      <c r="F259" s="114" t="str">
        <f t="shared" si="4"/>
        <v>Q0VCK5</v>
      </c>
      <c r="G259" s="151" t="s">
        <v>2027</v>
      </c>
      <c r="H259" s="114" t="s">
        <v>574</v>
      </c>
      <c r="I259" s="114" t="s">
        <v>8</v>
      </c>
      <c r="J259" s="114">
        <v>5</v>
      </c>
      <c r="K259" s="151"/>
    </row>
    <row r="260" spans="1:11">
      <c r="A260" s="114" t="s">
        <v>9196</v>
      </c>
      <c r="B260" s="150">
        <v>9.33</v>
      </c>
      <c r="C260" s="150">
        <v>9.33</v>
      </c>
      <c r="D260" s="150">
        <v>28.439998626708999</v>
      </c>
      <c r="E260" s="114" t="s">
        <v>5679</v>
      </c>
      <c r="F260" s="114" t="str">
        <f t="shared" si="4"/>
        <v>Q2KIV8</v>
      </c>
      <c r="G260" s="151" t="s">
        <v>965</v>
      </c>
      <c r="H260" s="114" t="s">
        <v>82</v>
      </c>
      <c r="I260" s="114" t="s">
        <v>8</v>
      </c>
      <c r="J260" s="114">
        <v>5</v>
      </c>
      <c r="K260" s="151"/>
    </row>
    <row r="261" spans="1:11">
      <c r="A261" s="114" t="s">
        <v>9197</v>
      </c>
      <c r="B261" s="150">
        <v>9.26</v>
      </c>
      <c r="C261" s="150">
        <v>9.64</v>
      </c>
      <c r="D261" s="150">
        <v>14.0100002288818</v>
      </c>
      <c r="E261" s="114" t="s">
        <v>6742</v>
      </c>
      <c r="F261" s="114" t="str">
        <f t="shared" si="4"/>
        <v>F1MJI7</v>
      </c>
      <c r="G261" s="151" t="s">
        <v>1519</v>
      </c>
      <c r="H261" s="114" t="s">
        <v>6743</v>
      </c>
      <c r="I261" s="114" t="s">
        <v>8</v>
      </c>
      <c r="J261" s="114">
        <v>7</v>
      </c>
      <c r="K261" s="151" t="s">
        <v>1317</v>
      </c>
    </row>
    <row r="262" spans="1:11">
      <c r="A262" s="114" t="s">
        <v>9198</v>
      </c>
      <c r="B262" s="150">
        <v>9.25</v>
      </c>
      <c r="C262" s="150">
        <v>9.25</v>
      </c>
      <c r="D262" s="150">
        <v>17.049999535083799</v>
      </c>
      <c r="E262" s="114" t="s">
        <v>7482</v>
      </c>
      <c r="F262" s="114" t="str">
        <f t="shared" si="4"/>
        <v>Q3SZM5</v>
      </c>
      <c r="G262" s="151" t="s">
        <v>1419</v>
      </c>
      <c r="H262" s="114" t="s">
        <v>7483</v>
      </c>
      <c r="I262" s="114" t="s">
        <v>8</v>
      </c>
      <c r="J262" s="114">
        <v>5</v>
      </c>
      <c r="K262" s="151"/>
    </row>
    <row r="263" spans="1:11">
      <c r="A263" s="114" t="s">
        <v>9199</v>
      </c>
      <c r="B263" s="150">
        <v>9.16</v>
      </c>
      <c r="C263" s="150">
        <v>9.16</v>
      </c>
      <c r="D263" s="150">
        <v>18.639999628066999</v>
      </c>
      <c r="E263" s="114" t="s">
        <v>5719</v>
      </c>
      <c r="F263" s="114" t="str">
        <f t="shared" si="4"/>
        <v>Q3SZN8</v>
      </c>
      <c r="G263" s="151" t="s">
        <v>1023</v>
      </c>
      <c r="H263" s="114" t="s">
        <v>5720</v>
      </c>
      <c r="I263" s="114" t="s">
        <v>8</v>
      </c>
      <c r="J263" s="114">
        <v>6</v>
      </c>
      <c r="K263" s="151"/>
    </row>
    <row r="264" spans="1:11">
      <c r="A264" s="114" t="s">
        <v>9200</v>
      </c>
      <c r="B264" s="150">
        <v>9.01</v>
      </c>
      <c r="C264" s="150">
        <v>9.01</v>
      </c>
      <c r="D264" s="150">
        <v>10.1400002837181</v>
      </c>
      <c r="E264" s="114" t="s">
        <v>6235</v>
      </c>
      <c r="F264" s="114" t="str">
        <f t="shared" si="4"/>
        <v>Q0IIK5</v>
      </c>
      <c r="G264" s="151" t="s">
        <v>1193</v>
      </c>
      <c r="H264" s="114" t="s">
        <v>6236</v>
      </c>
      <c r="I264" s="114" t="s">
        <v>8</v>
      </c>
      <c r="J264" s="114">
        <v>4</v>
      </c>
      <c r="K264" s="151"/>
    </row>
    <row r="265" spans="1:11">
      <c r="A265" s="114" t="s">
        <v>9201</v>
      </c>
      <c r="B265" s="150">
        <v>8.98</v>
      </c>
      <c r="C265" s="150">
        <v>8.98</v>
      </c>
      <c r="D265" s="150">
        <v>22.1699997782707</v>
      </c>
      <c r="E265" s="114" t="s">
        <v>6402</v>
      </c>
      <c r="F265" s="114" t="str">
        <f t="shared" si="4"/>
        <v>Q3SZ90</v>
      </c>
      <c r="G265" s="151" t="s">
        <v>1394</v>
      </c>
      <c r="H265" s="114" t="s">
        <v>6403</v>
      </c>
      <c r="I265" s="114" t="s">
        <v>8</v>
      </c>
      <c r="J265" s="114">
        <v>5</v>
      </c>
      <c r="K265" s="151"/>
    </row>
    <row r="266" spans="1:11">
      <c r="A266" s="114" t="s">
        <v>9202</v>
      </c>
      <c r="B266" s="150">
        <v>8.8699999999999992</v>
      </c>
      <c r="C266" s="150">
        <v>8.8699999999999992</v>
      </c>
      <c r="D266" s="150">
        <v>22.429999709129302</v>
      </c>
      <c r="E266" s="114" t="s">
        <v>6564</v>
      </c>
      <c r="F266" s="114" t="str">
        <f t="shared" si="4"/>
        <v>Q1RMR8</v>
      </c>
      <c r="G266" s="151" t="s">
        <v>6565</v>
      </c>
      <c r="H266" s="114" t="s">
        <v>6566</v>
      </c>
      <c r="I266" s="114" t="s">
        <v>8</v>
      </c>
      <c r="J266" s="114">
        <v>5</v>
      </c>
      <c r="K266" s="151"/>
    </row>
    <row r="267" spans="1:11">
      <c r="A267" s="114" t="s">
        <v>9203</v>
      </c>
      <c r="B267" s="150">
        <v>8.84</v>
      </c>
      <c r="C267" s="150">
        <v>8.84</v>
      </c>
      <c r="D267" s="150">
        <v>3.7420000880956699</v>
      </c>
      <c r="E267" s="114" t="s">
        <v>6860</v>
      </c>
      <c r="F267" s="114" t="str">
        <f t="shared" si="4"/>
        <v>E1BHN4</v>
      </c>
      <c r="G267" s="151" t="s">
        <v>956</v>
      </c>
      <c r="H267" s="114" t="s">
        <v>6861</v>
      </c>
      <c r="I267" s="114" t="s">
        <v>8</v>
      </c>
      <c r="J267" s="114">
        <v>5</v>
      </c>
      <c r="K267" s="151" t="s">
        <v>6862</v>
      </c>
    </row>
    <row r="268" spans="1:11">
      <c r="A268" s="114" t="s">
        <v>9204</v>
      </c>
      <c r="B268" s="150">
        <v>8.64</v>
      </c>
      <c r="C268" s="150">
        <v>8.64</v>
      </c>
      <c r="D268" s="150">
        <v>12.9399999976158</v>
      </c>
      <c r="E268" s="114" t="s">
        <v>6625</v>
      </c>
      <c r="F268" s="114" t="str">
        <f t="shared" si="4"/>
        <v>A5PJD6</v>
      </c>
      <c r="G268" s="151" t="s">
        <v>6626</v>
      </c>
      <c r="H268" s="114" t="s">
        <v>6627</v>
      </c>
      <c r="I268" s="114" t="s">
        <v>8</v>
      </c>
      <c r="J268" s="114">
        <v>4</v>
      </c>
      <c r="K268" s="151"/>
    </row>
    <row r="269" spans="1:11">
      <c r="A269" s="114" t="s">
        <v>9205</v>
      </c>
      <c r="B269" s="150">
        <v>8.56</v>
      </c>
      <c r="C269" s="150">
        <v>8.56</v>
      </c>
      <c r="D269" s="150">
        <v>11.320000141859101</v>
      </c>
      <c r="E269" s="114" t="s">
        <v>6652</v>
      </c>
      <c r="F269" s="114" t="str">
        <f t="shared" si="4"/>
        <v>A5D7J7</v>
      </c>
      <c r="G269" s="151" t="s">
        <v>6653</v>
      </c>
      <c r="H269" s="114" t="s">
        <v>6654</v>
      </c>
      <c r="I269" s="114" t="s">
        <v>8</v>
      </c>
      <c r="J269" s="114">
        <v>4</v>
      </c>
      <c r="K269" s="151"/>
    </row>
    <row r="270" spans="1:11">
      <c r="A270" s="114" t="s">
        <v>9206</v>
      </c>
      <c r="B270" s="150">
        <v>8.4700000000000006</v>
      </c>
      <c r="C270" s="150">
        <v>8.4700000000000006</v>
      </c>
      <c r="D270" s="150">
        <v>23.890000581741301</v>
      </c>
      <c r="E270" s="114" t="s">
        <v>6953</v>
      </c>
      <c r="F270" s="114" t="str">
        <f t="shared" si="4"/>
        <v>E1BAJ4</v>
      </c>
      <c r="G270" s="151" t="s">
        <v>956</v>
      </c>
      <c r="H270" s="114" t="s">
        <v>280</v>
      </c>
      <c r="I270" s="114" t="s">
        <v>8</v>
      </c>
      <c r="J270" s="114">
        <v>5</v>
      </c>
      <c r="K270" s="151" t="s">
        <v>6954</v>
      </c>
    </row>
    <row r="271" spans="1:11">
      <c r="A271" s="114" t="s">
        <v>9207</v>
      </c>
      <c r="B271" s="150">
        <v>8.4499999999999993</v>
      </c>
      <c r="C271" s="150">
        <v>8.4499999999999993</v>
      </c>
      <c r="D271" s="150">
        <v>23.330000042915302</v>
      </c>
      <c r="E271" s="114" t="s">
        <v>6498</v>
      </c>
      <c r="F271" s="114" t="str">
        <f t="shared" si="4"/>
        <v>F1MP74</v>
      </c>
      <c r="G271" s="151" t="s">
        <v>1519</v>
      </c>
      <c r="H271" s="114" t="s">
        <v>6499</v>
      </c>
      <c r="I271" s="114" t="s">
        <v>8</v>
      </c>
      <c r="J271" s="114">
        <v>5</v>
      </c>
      <c r="K271" s="151" t="s">
        <v>1444</v>
      </c>
    </row>
    <row r="272" spans="1:11">
      <c r="A272" s="114" t="s">
        <v>9208</v>
      </c>
      <c r="B272" s="150">
        <v>8.4499999999999993</v>
      </c>
      <c r="C272" s="150">
        <v>8.4499999999999993</v>
      </c>
      <c r="D272" s="150">
        <v>23.309999704361001</v>
      </c>
      <c r="E272" s="114" t="s">
        <v>6268</v>
      </c>
      <c r="F272" s="114" t="str">
        <f t="shared" si="4"/>
        <v>Q32LL2</v>
      </c>
      <c r="G272" s="151" t="s">
        <v>1277</v>
      </c>
      <c r="H272" s="114" t="s">
        <v>6269</v>
      </c>
      <c r="I272" s="114" t="s">
        <v>8</v>
      </c>
      <c r="J272" s="114">
        <v>4</v>
      </c>
      <c r="K272" s="151"/>
    </row>
    <row r="273" spans="1:11">
      <c r="A273" s="114" t="s">
        <v>9209</v>
      </c>
      <c r="B273" s="150">
        <v>8.4</v>
      </c>
      <c r="C273" s="150">
        <v>8.4</v>
      </c>
      <c r="D273" s="150">
        <v>31.119999289512599</v>
      </c>
      <c r="E273" s="114" t="s">
        <v>6276</v>
      </c>
      <c r="F273" s="114" t="str">
        <f t="shared" si="4"/>
        <v>A4FV10</v>
      </c>
      <c r="G273" s="151" t="s">
        <v>1334</v>
      </c>
      <c r="H273" s="114" t="s">
        <v>243</v>
      </c>
      <c r="I273" s="114" t="s">
        <v>8</v>
      </c>
      <c r="J273" s="114">
        <v>5</v>
      </c>
      <c r="K273" s="151"/>
    </row>
    <row r="274" spans="1:11">
      <c r="A274" s="114" t="s">
        <v>9210</v>
      </c>
      <c r="B274" s="150">
        <v>8.34</v>
      </c>
      <c r="C274" s="150">
        <v>8.34</v>
      </c>
      <c r="D274" s="150">
        <v>39.230000972747803</v>
      </c>
      <c r="E274" s="114" t="s">
        <v>6309</v>
      </c>
      <c r="F274" s="114" t="str">
        <f t="shared" si="4"/>
        <v>Q76I82</v>
      </c>
      <c r="G274" s="151" t="s">
        <v>1367</v>
      </c>
      <c r="H274" s="114" t="s">
        <v>6310</v>
      </c>
      <c r="I274" s="114" t="s">
        <v>8</v>
      </c>
      <c r="J274" s="114">
        <v>5</v>
      </c>
      <c r="K274" s="151"/>
    </row>
    <row r="275" spans="1:11">
      <c r="A275" s="114" t="s">
        <v>9211</v>
      </c>
      <c r="B275" s="150">
        <v>8.32</v>
      </c>
      <c r="C275" s="150">
        <v>10.08</v>
      </c>
      <c r="D275" s="150">
        <v>25.699999928474401</v>
      </c>
      <c r="E275" s="114" t="s">
        <v>6752</v>
      </c>
      <c r="F275" s="114" t="str">
        <f t="shared" si="4"/>
        <v>Q5E995</v>
      </c>
      <c r="G275" s="151" t="s">
        <v>1442</v>
      </c>
      <c r="H275" s="114" t="s">
        <v>6753</v>
      </c>
      <c r="I275" s="114" t="s">
        <v>8</v>
      </c>
      <c r="J275" s="114">
        <v>5</v>
      </c>
      <c r="K275" s="151"/>
    </row>
    <row r="276" spans="1:11">
      <c r="A276" s="114" t="s">
        <v>9212</v>
      </c>
      <c r="B276" s="150">
        <v>8.2899999999999991</v>
      </c>
      <c r="C276" s="150">
        <v>8.2899999999999991</v>
      </c>
      <c r="D276" s="150">
        <v>8.3329997956752795</v>
      </c>
      <c r="E276" s="114" t="s">
        <v>6639</v>
      </c>
      <c r="F276" s="114" t="str">
        <f t="shared" si="4"/>
        <v>A4FUD3</v>
      </c>
      <c r="G276" s="151" t="s">
        <v>6640</v>
      </c>
      <c r="H276" s="114" t="s">
        <v>6641</v>
      </c>
      <c r="I276" s="114" t="s">
        <v>8</v>
      </c>
      <c r="J276" s="114">
        <v>5</v>
      </c>
      <c r="K276" s="151"/>
    </row>
    <row r="277" spans="1:11">
      <c r="A277" s="114" t="s">
        <v>9213</v>
      </c>
      <c r="B277" s="150">
        <v>8.2799999999999994</v>
      </c>
      <c r="C277" s="150">
        <v>8.2799999999999994</v>
      </c>
      <c r="D277" s="150">
        <v>23.160000145435301</v>
      </c>
      <c r="E277" s="114" t="s">
        <v>5988</v>
      </c>
      <c r="F277" s="114" t="str">
        <f t="shared" si="4"/>
        <v>Q58DS7</v>
      </c>
      <c r="G277" s="151" t="s">
        <v>1218</v>
      </c>
      <c r="H277" s="114" t="s">
        <v>5989</v>
      </c>
      <c r="I277" s="114" t="s">
        <v>8</v>
      </c>
      <c r="J277" s="114">
        <v>4</v>
      </c>
      <c r="K277" s="151"/>
    </row>
    <row r="278" spans="1:11">
      <c r="A278" s="114" t="s">
        <v>9214</v>
      </c>
      <c r="B278" s="150">
        <v>8.2799999999999994</v>
      </c>
      <c r="C278" s="150">
        <v>8.2799999999999994</v>
      </c>
      <c r="D278" s="150">
        <v>17.200000584125501</v>
      </c>
      <c r="E278" s="114" t="s">
        <v>8787</v>
      </c>
      <c r="F278" s="114" t="str">
        <f t="shared" si="4"/>
        <v>P34942</v>
      </c>
      <c r="G278" s="151" t="s">
        <v>8788</v>
      </c>
      <c r="H278" s="114" t="s">
        <v>8789</v>
      </c>
      <c r="I278" s="114" t="s">
        <v>8</v>
      </c>
      <c r="J278" s="114">
        <v>4</v>
      </c>
      <c r="K278" s="151"/>
    </row>
    <row r="279" spans="1:11">
      <c r="A279" s="114" t="s">
        <v>9215</v>
      </c>
      <c r="B279" s="150">
        <v>8.25</v>
      </c>
      <c r="C279" s="150">
        <v>8.25</v>
      </c>
      <c r="D279" s="150">
        <v>8.2900002598762494</v>
      </c>
      <c r="E279" s="114" t="s">
        <v>6179</v>
      </c>
      <c r="F279" s="114" t="str">
        <f t="shared" si="4"/>
        <v>A7MBA2</v>
      </c>
      <c r="G279" s="151" t="s">
        <v>1191</v>
      </c>
      <c r="H279" s="114" t="s">
        <v>172</v>
      </c>
      <c r="I279" s="114" t="s">
        <v>8</v>
      </c>
      <c r="J279" s="114">
        <v>5</v>
      </c>
      <c r="K279" s="151"/>
    </row>
    <row r="280" spans="1:11">
      <c r="A280" s="114" t="s">
        <v>9216</v>
      </c>
      <c r="B280" s="150">
        <v>8.2200000000000006</v>
      </c>
      <c r="C280" s="150">
        <v>8.2200000000000006</v>
      </c>
      <c r="D280" s="150">
        <v>34.860000014305101</v>
      </c>
      <c r="E280" s="114" t="s">
        <v>6064</v>
      </c>
      <c r="F280" s="114" t="str">
        <f t="shared" si="4"/>
        <v>P02510</v>
      </c>
      <c r="G280" s="151" t="s">
        <v>1229</v>
      </c>
      <c r="H280" s="114" t="s">
        <v>191</v>
      </c>
      <c r="I280" s="114" t="s">
        <v>8</v>
      </c>
      <c r="J280" s="114">
        <v>4</v>
      </c>
      <c r="K280" s="151"/>
    </row>
    <row r="281" spans="1:11">
      <c r="A281" s="114" t="s">
        <v>9217</v>
      </c>
      <c r="B281" s="150">
        <v>8.11</v>
      </c>
      <c r="C281" s="150">
        <v>8.11</v>
      </c>
      <c r="D281" s="150">
        <v>19.280000030994401</v>
      </c>
      <c r="E281" s="114" t="s">
        <v>6389</v>
      </c>
      <c r="F281" s="114" t="str">
        <f t="shared" si="4"/>
        <v>Q0VCY1</v>
      </c>
      <c r="G281" s="151" t="s">
        <v>1301</v>
      </c>
      <c r="H281" s="114" t="s">
        <v>6390</v>
      </c>
      <c r="I281" s="114" t="s">
        <v>8</v>
      </c>
      <c r="J281" s="114">
        <v>4</v>
      </c>
      <c r="K281" s="151"/>
    </row>
    <row r="282" spans="1:11">
      <c r="A282" s="114" t="s">
        <v>9218</v>
      </c>
      <c r="B282" s="150">
        <v>8.09</v>
      </c>
      <c r="C282" s="150">
        <v>8.09</v>
      </c>
      <c r="D282" s="150">
        <v>21.199999749660499</v>
      </c>
      <c r="E282" s="114" t="s">
        <v>6094</v>
      </c>
      <c r="F282" s="114" t="str">
        <f t="shared" si="4"/>
        <v>A2VE53</v>
      </c>
      <c r="G282" s="151" t="s">
        <v>1204</v>
      </c>
      <c r="H282" s="114" t="s">
        <v>179</v>
      </c>
      <c r="I282" s="114" t="s">
        <v>8</v>
      </c>
      <c r="J282" s="114">
        <v>6</v>
      </c>
      <c r="K282" s="151"/>
    </row>
    <row r="283" spans="1:11">
      <c r="A283" s="114" t="s">
        <v>9219</v>
      </c>
      <c r="B283" s="150">
        <v>8.07</v>
      </c>
      <c r="C283" s="150">
        <v>8.07</v>
      </c>
      <c r="D283" s="150">
        <v>12.7700001001358</v>
      </c>
      <c r="E283" s="114" t="s">
        <v>7355</v>
      </c>
      <c r="F283" s="114" t="str">
        <f t="shared" si="4"/>
        <v>Q5E980</v>
      </c>
      <c r="G283" s="151" t="s">
        <v>1311</v>
      </c>
      <c r="H283" s="114" t="s">
        <v>7356</v>
      </c>
      <c r="I283" s="114" t="s">
        <v>8</v>
      </c>
      <c r="J283" s="114">
        <v>4</v>
      </c>
      <c r="K283" s="151"/>
    </row>
    <row r="284" spans="1:11">
      <c r="A284" s="114" t="s">
        <v>9220</v>
      </c>
      <c r="B284" s="150">
        <v>8.06</v>
      </c>
      <c r="C284" s="150">
        <v>8.06</v>
      </c>
      <c r="D284" s="150">
        <v>20.8700001239777</v>
      </c>
      <c r="E284" s="114" t="s">
        <v>6649</v>
      </c>
      <c r="F284" s="114" t="str">
        <f t="shared" si="4"/>
        <v>A5D977</v>
      </c>
      <c r="G284" s="151" t="s">
        <v>1332</v>
      </c>
      <c r="H284" s="114" t="s">
        <v>6650</v>
      </c>
      <c r="I284" s="114" t="s">
        <v>8</v>
      </c>
      <c r="J284" s="114">
        <v>4</v>
      </c>
      <c r="K284" s="151"/>
    </row>
    <row r="285" spans="1:11">
      <c r="A285" s="114" t="s">
        <v>9221</v>
      </c>
      <c r="B285" s="150">
        <v>8.0500000000000007</v>
      </c>
      <c r="C285" s="150">
        <v>8.0500000000000007</v>
      </c>
      <c r="D285" s="150">
        <v>7.2779998183250401</v>
      </c>
      <c r="E285" s="114" t="s">
        <v>5682</v>
      </c>
      <c r="F285" s="114" t="str">
        <f t="shared" si="4"/>
        <v>P51176</v>
      </c>
      <c r="G285" s="151" t="s">
        <v>966</v>
      </c>
      <c r="H285" s="114" t="s">
        <v>5683</v>
      </c>
      <c r="I285" s="114" t="s">
        <v>8</v>
      </c>
      <c r="J285" s="114">
        <v>4</v>
      </c>
      <c r="K285" s="151"/>
    </row>
    <row r="286" spans="1:11">
      <c r="A286" s="114" t="s">
        <v>9222</v>
      </c>
      <c r="B286" s="150">
        <v>8.0399999999999991</v>
      </c>
      <c r="C286" s="150">
        <v>8.0399999999999991</v>
      </c>
      <c r="D286" s="150">
        <v>16.5000006556511</v>
      </c>
      <c r="E286" s="114" t="s">
        <v>6252</v>
      </c>
      <c r="F286" s="114" t="str">
        <f t="shared" si="4"/>
        <v>Q58DW5</v>
      </c>
      <c r="G286" s="151" t="s">
        <v>1266</v>
      </c>
      <c r="H286" s="114" t="s">
        <v>6253</v>
      </c>
      <c r="I286" s="114" t="s">
        <v>8</v>
      </c>
      <c r="J286" s="114">
        <v>4</v>
      </c>
      <c r="K286" s="151"/>
    </row>
    <row r="287" spans="1:11">
      <c r="A287" s="114" t="s">
        <v>9223</v>
      </c>
      <c r="B287" s="150">
        <v>8</v>
      </c>
      <c r="C287" s="150">
        <v>8</v>
      </c>
      <c r="D287" s="150">
        <v>18.250000476837201</v>
      </c>
      <c r="E287" s="114" t="s">
        <v>7407</v>
      </c>
      <c r="F287" s="114" t="str">
        <f t="shared" si="4"/>
        <v>Q5MYT8</v>
      </c>
      <c r="G287" s="151" t="s">
        <v>7408</v>
      </c>
      <c r="H287" s="114" t="s">
        <v>7409</v>
      </c>
      <c r="I287" s="114" t="s">
        <v>8</v>
      </c>
      <c r="J287" s="114">
        <v>4</v>
      </c>
      <c r="K287" s="151"/>
    </row>
    <row r="288" spans="1:11">
      <c r="A288" s="114" t="s">
        <v>9224</v>
      </c>
      <c r="B288" s="150">
        <v>8</v>
      </c>
      <c r="C288" s="150">
        <v>8</v>
      </c>
      <c r="D288" s="150">
        <v>2.95199993997812</v>
      </c>
      <c r="E288" s="114" t="s">
        <v>6787</v>
      </c>
      <c r="F288" s="114" t="str">
        <f t="shared" si="4"/>
        <v>E1BFA8</v>
      </c>
      <c r="G288" s="151" t="s">
        <v>956</v>
      </c>
      <c r="H288" s="114" t="s">
        <v>6788</v>
      </c>
      <c r="I288" s="114" t="s">
        <v>8</v>
      </c>
      <c r="J288" s="114">
        <v>4</v>
      </c>
      <c r="K288" s="151"/>
    </row>
    <row r="289" spans="1:11">
      <c r="A289" s="114" t="s">
        <v>9225</v>
      </c>
      <c r="B289" s="150">
        <v>8</v>
      </c>
      <c r="C289" s="150">
        <v>8</v>
      </c>
      <c r="D289" s="150">
        <v>13.629999756813</v>
      </c>
      <c r="E289" s="114" t="s">
        <v>5670</v>
      </c>
      <c r="F289" s="114" t="str">
        <f t="shared" si="4"/>
        <v>Q2NKZ1</v>
      </c>
      <c r="G289" s="151" t="s">
        <v>967</v>
      </c>
      <c r="H289" s="114" t="s">
        <v>5671</v>
      </c>
      <c r="I289" s="114" t="s">
        <v>8</v>
      </c>
      <c r="J289" s="114">
        <v>5</v>
      </c>
      <c r="K289" s="151"/>
    </row>
    <row r="290" spans="1:11">
      <c r="A290" s="114" t="s">
        <v>9226</v>
      </c>
      <c r="B290" s="150">
        <v>8</v>
      </c>
      <c r="C290" s="150">
        <v>8</v>
      </c>
      <c r="D290" s="150">
        <v>28.659999370575001</v>
      </c>
      <c r="E290" s="114" t="s">
        <v>6130</v>
      </c>
      <c r="F290" s="114" t="str">
        <f t="shared" si="4"/>
        <v>P62935</v>
      </c>
      <c r="G290" s="151" t="s">
        <v>1276</v>
      </c>
      <c r="H290" s="114" t="s">
        <v>6131</v>
      </c>
      <c r="I290" s="114" t="s">
        <v>8</v>
      </c>
      <c r="J290" s="114">
        <v>5</v>
      </c>
      <c r="K290" s="151"/>
    </row>
    <row r="291" spans="1:11">
      <c r="A291" s="114" t="s">
        <v>9227</v>
      </c>
      <c r="B291" s="150">
        <v>8</v>
      </c>
      <c r="C291" s="150">
        <v>8</v>
      </c>
      <c r="D291" s="150">
        <v>13.609999418258701</v>
      </c>
      <c r="E291" s="114" t="s">
        <v>9228</v>
      </c>
      <c r="F291" s="114" t="str">
        <f t="shared" si="4"/>
        <v>Q3SX47</v>
      </c>
      <c r="G291" s="151" t="s">
        <v>1476</v>
      </c>
      <c r="H291" s="114" t="s">
        <v>312</v>
      </c>
      <c r="I291" s="114" t="s">
        <v>8</v>
      </c>
      <c r="J291" s="114">
        <v>5</v>
      </c>
      <c r="K291" s="151"/>
    </row>
    <row r="292" spans="1:11">
      <c r="A292" s="114" t="s">
        <v>9229</v>
      </c>
      <c r="B292" s="150">
        <v>8</v>
      </c>
      <c r="C292" s="150">
        <v>8</v>
      </c>
      <c r="D292" s="150">
        <v>8.6889997124671901</v>
      </c>
      <c r="E292" s="114" t="s">
        <v>7134</v>
      </c>
      <c r="F292" s="114" t="str">
        <f t="shared" si="4"/>
        <v>A7Z038</v>
      </c>
      <c r="G292" s="151" t="s">
        <v>1467</v>
      </c>
      <c r="H292" s="114" t="s">
        <v>306</v>
      </c>
      <c r="I292" s="114" t="s">
        <v>8</v>
      </c>
      <c r="J292" s="114">
        <v>4</v>
      </c>
      <c r="K292" s="151"/>
    </row>
    <row r="293" spans="1:11">
      <c r="A293" s="114" t="s">
        <v>9230</v>
      </c>
      <c r="B293" s="150">
        <v>8</v>
      </c>
      <c r="C293" s="150">
        <v>8</v>
      </c>
      <c r="D293" s="150">
        <v>29.7800004482269</v>
      </c>
      <c r="E293" s="114" t="s">
        <v>7031</v>
      </c>
      <c r="F293" s="114" t="str">
        <f t="shared" si="4"/>
        <v>Q3T087</v>
      </c>
      <c r="G293" s="151" t="s">
        <v>7032</v>
      </c>
      <c r="H293" s="114" t="s">
        <v>319</v>
      </c>
      <c r="I293" s="114" t="s">
        <v>8</v>
      </c>
      <c r="J293" s="114">
        <v>4</v>
      </c>
      <c r="K293" s="151"/>
    </row>
    <row r="294" spans="1:11">
      <c r="A294" s="114" t="s">
        <v>9231</v>
      </c>
      <c r="B294" s="150">
        <v>8</v>
      </c>
      <c r="C294" s="150">
        <v>8</v>
      </c>
      <c r="D294" s="150">
        <v>32.589998841285698</v>
      </c>
      <c r="E294" s="114" t="s">
        <v>6745</v>
      </c>
      <c r="F294" s="114" t="str">
        <f t="shared" si="4"/>
        <v>A5PK63</v>
      </c>
      <c r="G294" s="151" t="s">
        <v>6746</v>
      </c>
      <c r="H294" s="114" t="s">
        <v>252</v>
      </c>
      <c r="I294" s="114" t="s">
        <v>8</v>
      </c>
      <c r="J294" s="114">
        <v>4</v>
      </c>
      <c r="K294" s="151"/>
    </row>
    <row r="295" spans="1:11">
      <c r="A295" s="114" t="s">
        <v>9232</v>
      </c>
      <c r="B295" s="150">
        <v>8</v>
      </c>
      <c r="C295" s="150">
        <v>8</v>
      </c>
      <c r="D295" s="150">
        <v>21.189999580383301</v>
      </c>
      <c r="E295" s="114" t="s">
        <v>6629</v>
      </c>
      <c r="F295" s="114" t="str">
        <f t="shared" si="4"/>
        <v>A7YY49</v>
      </c>
      <c r="G295" s="151" t="s">
        <v>1478</v>
      </c>
      <c r="H295" s="114" t="s">
        <v>314</v>
      </c>
      <c r="I295" s="114" t="s">
        <v>8</v>
      </c>
      <c r="J295" s="114">
        <v>4</v>
      </c>
      <c r="K295" s="151"/>
    </row>
    <row r="296" spans="1:11">
      <c r="A296" s="114" t="s">
        <v>9233</v>
      </c>
      <c r="B296" s="150">
        <v>8</v>
      </c>
      <c r="C296" s="150">
        <v>8</v>
      </c>
      <c r="D296" s="150">
        <v>34.380000829696698</v>
      </c>
      <c r="E296" s="114" t="s">
        <v>6521</v>
      </c>
      <c r="F296" s="114" t="str">
        <f t="shared" si="4"/>
        <v>F1MZF3</v>
      </c>
      <c r="G296" s="151" t="s">
        <v>1519</v>
      </c>
      <c r="H296" s="114" t="s">
        <v>320</v>
      </c>
      <c r="I296" s="114" t="s">
        <v>8</v>
      </c>
      <c r="J296" s="114">
        <v>4</v>
      </c>
      <c r="K296" s="151" t="s">
        <v>6522</v>
      </c>
    </row>
    <row r="297" spans="1:11">
      <c r="A297" s="114" t="s">
        <v>9234</v>
      </c>
      <c r="B297" s="150">
        <v>8</v>
      </c>
      <c r="C297" s="150">
        <v>8</v>
      </c>
      <c r="D297" s="150">
        <v>26.370000839233398</v>
      </c>
      <c r="E297" s="114" t="s">
        <v>6771</v>
      </c>
      <c r="F297" s="114" t="str">
        <f t="shared" si="4"/>
        <v>C3V9V7</v>
      </c>
      <c r="G297" s="151" t="s">
        <v>1471</v>
      </c>
      <c r="H297" s="114" t="s">
        <v>6772</v>
      </c>
      <c r="I297" s="114" t="s">
        <v>8</v>
      </c>
      <c r="J297" s="114">
        <v>4</v>
      </c>
      <c r="K297" s="151"/>
    </row>
    <row r="298" spans="1:11">
      <c r="A298" s="114" t="s">
        <v>9235</v>
      </c>
      <c r="B298" s="150">
        <v>8</v>
      </c>
      <c r="C298" s="150">
        <v>8</v>
      </c>
      <c r="D298" s="150">
        <v>20.640000700950601</v>
      </c>
      <c r="E298" s="114" t="s">
        <v>6660</v>
      </c>
      <c r="F298" s="114" t="str">
        <f t="shared" si="4"/>
        <v>Q3ZBK2</v>
      </c>
      <c r="G298" s="151" t="s">
        <v>6661</v>
      </c>
      <c r="H298" s="114" t="s">
        <v>9236</v>
      </c>
      <c r="I298" s="114" t="s">
        <v>8</v>
      </c>
      <c r="J298" s="114">
        <v>4</v>
      </c>
      <c r="K298" s="151"/>
    </row>
    <row r="299" spans="1:11">
      <c r="A299" s="114" t="s">
        <v>9237</v>
      </c>
      <c r="B299" s="150">
        <v>8</v>
      </c>
      <c r="C299" s="150">
        <v>8</v>
      </c>
      <c r="D299" s="150">
        <v>21.029999852180499</v>
      </c>
      <c r="E299" s="114" t="s">
        <v>6814</v>
      </c>
      <c r="F299" s="114" t="str">
        <f t="shared" si="4"/>
        <v>Q3T0U2</v>
      </c>
      <c r="G299" s="151" t="s">
        <v>1487</v>
      </c>
      <c r="H299" s="114" t="s">
        <v>322</v>
      </c>
      <c r="I299" s="114" t="s">
        <v>8</v>
      </c>
      <c r="J299" s="114">
        <v>5</v>
      </c>
      <c r="K299" s="151"/>
    </row>
    <row r="300" spans="1:11">
      <c r="A300" s="114" t="s">
        <v>9238</v>
      </c>
      <c r="B300" s="150">
        <v>8</v>
      </c>
      <c r="C300" s="150">
        <v>8</v>
      </c>
      <c r="D300" s="150">
        <v>69.569998979568496</v>
      </c>
      <c r="E300" s="114" t="s">
        <v>7136</v>
      </c>
      <c r="F300" s="114" t="str">
        <f t="shared" si="4"/>
        <v>P42899</v>
      </c>
      <c r="G300" s="151" t="s">
        <v>1489</v>
      </c>
      <c r="H300" s="114" t="s">
        <v>324</v>
      </c>
      <c r="I300" s="114" t="s">
        <v>8</v>
      </c>
      <c r="J300" s="114">
        <v>5</v>
      </c>
      <c r="K300" s="151"/>
    </row>
    <row r="301" spans="1:11">
      <c r="A301" s="114" t="s">
        <v>9239</v>
      </c>
      <c r="B301" s="150">
        <v>7.93</v>
      </c>
      <c r="C301" s="150">
        <v>7.93</v>
      </c>
      <c r="D301" s="150">
        <v>20.229999721050302</v>
      </c>
      <c r="E301" s="114" t="s">
        <v>6048</v>
      </c>
      <c r="F301" s="114" t="str">
        <f t="shared" si="4"/>
        <v>Q5E9D7</v>
      </c>
      <c r="G301" s="151" t="s">
        <v>1188</v>
      </c>
      <c r="H301" s="114" t="s">
        <v>177</v>
      </c>
      <c r="I301" s="114" t="s">
        <v>8</v>
      </c>
      <c r="J301" s="114">
        <v>5</v>
      </c>
      <c r="K301" s="151"/>
    </row>
    <row r="302" spans="1:11">
      <c r="A302" s="114" t="s">
        <v>9240</v>
      </c>
      <c r="B302" s="150">
        <v>7.9</v>
      </c>
      <c r="C302" s="150">
        <v>7.9</v>
      </c>
      <c r="D302" s="150">
        <v>12.8000006079674</v>
      </c>
      <c r="E302" s="114" t="s">
        <v>6451</v>
      </c>
      <c r="F302" s="114" t="str">
        <f t="shared" si="4"/>
        <v>A6QPR1</v>
      </c>
      <c r="G302" s="151" t="s">
        <v>1347</v>
      </c>
      <c r="H302" s="114" t="s">
        <v>6452</v>
      </c>
      <c r="I302" s="114" t="s">
        <v>8</v>
      </c>
      <c r="J302" s="114">
        <v>4</v>
      </c>
      <c r="K302" s="151"/>
    </row>
    <row r="303" spans="1:11">
      <c r="A303" s="114" t="s">
        <v>9241</v>
      </c>
      <c r="B303" s="150">
        <v>7.89</v>
      </c>
      <c r="C303" s="150">
        <v>7.89</v>
      </c>
      <c r="D303" s="150">
        <v>12.2800000011921</v>
      </c>
      <c r="E303" s="114" t="s">
        <v>9242</v>
      </c>
      <c r="F303" s="114" t="str">
        <f t="shared" si="4"/>
        <v>D3JUI8</v>
      </c>
      <c r="G303" s="151" t="s">
        <v>9243</v>
      </c>
      <c r="H303" s="114" t="s">
        <v>1492</v>
      </c>
      <c r="I303" s="114" t="s">
        <v>8</v>
      </c>
      <c r="J303" s="114">
        <v>4</v>
      </c>
      <c r="K303" s="151"/>
    </row>
    <row r="304" spans="1:11">
      <c r="A304" s="114" t="s">
        <v>9244</v>
      </c>
      <c r="B304" s="150">
        <v>7.89</v>
      </c>
      <c r="C304" s="150">
        <v>7.89</v>
      </c>
      <c r="D304" s="150">
        <v>21.279999613761898</v>
      </c>
      <c r="E304" s="114" t="s">
        <v>6353</v>
      </c>
      <c r="F304" s="114" t="str">
        <f t="shared" si="4"/>
        <v>Q5E9M1</v>
      </c>
      <c r="G304" s="151" t="s">
        <v>4130</v>
      </c>
      <c r="H304" s="114" t="s">
        <v>6354</v>
      </c>
      <c r="I304" s="114" t="s">
        <v>8</v>
      </c>
      <c r="J304" s="114">
        <v>4</v>
      </c>
      <c r="K304" s="151"/>
    </row>
    <row r="305" spans="1:11">
      <c r="A305" s="114" t="s">
        <v>9245</v>
      </c>
      <c r="B305" s="150">
        <v>7.88</v>
      </c>
      <c r="C305" s="150">
        <v>7.88</v>
      </c>
      <c r="D305" s="150">
        <v>17.960000038147001</v>
      </c>
      <c r="E305" s="114" t="s">
        <v>6875</v>
      </c>
      <c r="F305" s="114" t="str">
        <f t="shared" si="4"/>
        <v>A7YY55</v>
      </c>
      <c r="G305" s="151" t="s">
        <v>1412</v>
      </c>
      <c r="H305" s="114" t="s">
        <v>6876</v>
      </c>
      <c r="I305" s="114" t="s">
        <v>8</v>
      </c>
      <c r="J305" s="114">
        <v>5</v>
      </c>
      <c r="K305" s="151"/>
    </row>
    <row r="306" spans="1:11">
      <c r="A306" s="114" t="s">
        <v>9246</v>
      </c>
      <c r="B306" s="150">
        <v>7.85</v>
      </c>
      <c r="C306" s="150">
        <v>7.85</v>
      </c>
      <c r="D306" s="150">
        <v>12.3400002717972</v>
      </c>
      <c r="E306" s="114" t="s">
        <v>5837</v>
      </c>
      <c r="F306" s="114" t="str">
        <f t="shared" si="4"/>
        <v>Q2KJ47</v>
      </c>
      <c r="G306" s="151" t="s">
        <v>1102</v>
      </c>
      <c r="H306" s="114" t="s">
        <v>5838</v>
      </c>
      <c r="I306" s="114" t="s">
        <v>8</v>
      </c>
      <c r="J306" s="114">
        <v>4</v>
      </c>
      <c r="K306" s="151"/>
    </row>
    <row r="307" spans="1:11">
      <c r="A307" s="114" t="s">
        <v>9247</v>
      </c>
      <c r="B307" s="150">
        <v>7.82</v>
      </c>
      <c r="C307" s="150">
        <v>7.82</v>
      </c>
      <c r="D307" s="150">
        <v>7.7449999749660501</v>
      </c>
      <c r="E307" s="114" t="s">
        <v>6456</v>
      </c>
      <c r="F307" s="114" t="str">
        <f t="shared" si="4"/>
        <v>Q0IIL6</v>
      </c>
      <c r="G307" s="151" t="s">
        <v>1203</v>
      </c>
      <c r="H307" s="114" t="s">
        <v>6457</v>
      </c>
      <c r="I307" s="114" t="s">
        <v>8</v>
      </c>
      <c r="J307" s="114">
        <v>4</v>
      </c>
      <c r="K307" s="151"/>
    </row>
    <row r="308" spans="1:11">
      <c r="A308" s="114" t="s">
        <v>9248</v>
      </c>
      <c r="B308" s="150">
        <v>7.8</v>
      </c>
      <c r="C308" s="150">
        <v>7.8</v>
      </c>
      <c r="D308" s="150">
        <v>11.469999700784699</v>
      </c>
      <c r="E308" s="114" t="s">
        <v>6399</v>
      </c>
      <c r="F308" s="114" t="str">
        <f t="shared" si="4"/>
        <v>Q0V896</v>
      </c>
      <c r="G308" s="151" t="s">
        <v>1295</v>
      </c>
      <c r="H308" s="114" t="s">
        <v>6400</v>
      </c>
      <c r="I308" s="114" t="s">
        <v>8</v>
      </c>
      <c r="J308" s="114">
        <v>4</v>
      </c>
      <c r="K308" s="151"/>
    </row>
    <row r="309" spans="1:11">
      <c r="A309" s="114" t="s">
        <v>9249</v>
      </c>
      <c r="B309" s="150">
        <v>7.75</v>
      </c>
      <c r="C309" s="150">
        <v>7.75</v>
      </c>
      <c r="D309" s="150">
        <v>40.689998865127599</v>
      </c>
      <c r="E309" s="114" t="s">
        <v>5897</v>
      </c>
      <c r="F309" s="114" t="str">
        <f t="shared" si="4"/>
        <v>P02081</v>
      </c>
      <c r="G309" s="151" t="s">
        <v>1135</v>
      </c>
      <c r="H309" s="114" t="s">
        <v>5898</v>
      </c>
      <c r="I309" s="114" t="s">
        <v>8</v>
      </c>
      <c r="J309" s="114">
        <v>4</v>
      </c>
      <c r="K309" s="151"/>
    </row>
    <row r="310" spans="1:11">
      <c r="A310" s="114" t="s">
        <v>9250</v>
      </c>
      <c r="B310" s="150">
        <v>7.75</v>
      </c>
      <c r="C310" s="150">
        <v>7.75</v>
      </c>
      <c r="D310" s="150">
        <v>9.4259999692439997</v>
      </c>
      <c r="E310" s="114" t="s">
        <v>6485</v>
      </c>
      <c r="F310" s="114" t="str">
        <f t="shared" si="4"/>
        <v>Q0VCA3</v>
      </c>
      <c r="G310" s="151" t="s">
        <v>1265</v>
      </c>
      <c r="H310" s="114" t="s">
        <v>209</v>
      </c>
      <c r="I310" s="114" t="s">
        <v>8</v>
      </c>
      <c r="J310" s="114">
        <v>4</v>
      </c>
      <c r="K310" s="151"/>
    </row>
    <row r="311" spans="1:11">
      <c r="A311" s="114" t="s">
        <v>9251</v>
      </c>
      <c r="B311" s="150">
        <v>7.68</v>
      </c>
      <c r="C311" s="150">
        <v>7.68</v>
      </c>
      <c r="D311" s="150">
        <v>23.890000581741301</v>
      </c>
      <c r="E311" s="114" t="s">
        <v>6918</v>
      </c>
      <c r="F311" s="114" t="str">
        <f t="shared" si="4"/>
        <v>P30932</v>
      </c>
      <c r="G311" s="151" t="s">
        <v>6919</v>
      </c>
      <c r="H311" s="114" t="s">
        <v>6920</v>
      </c>
      <c r="I311" s="114" t="s">
        <v>8</v>
      </c>
      <c r="J311" s="114">
        <v>4</v>
      </c>
      <c r="K311" s="151"/>
    </row>
    <row r="312" spans="1:11">
      <c r="A312" s="114" t="s">
        <v>9252</v>
      </c>
      <c r="B312" s="150">
        <v>7.65</v>
      </c>
      <c r="C312" s="150">
        <v>7.65</v>
      </c>
      <c r="D312" s="150">
        <v>9.9469996988773293</v>
      </c>
      <c r="E312" s="114" t="s">
        <v>9253</v>
      </c>
      <c r="F312" s="114" t="str">
        <f t="shared" si="4"/>
        <v>Q0V8B6</v>
      </c>
      <c r="G312" s="151" t="s">
        <v>1502</v>
      </c>
      <c r="H312" s="114" t="s">
        <v>9254</v>
      </c>
      <c r="I312" s="114" t="s">
        <v>8</v>
      </c>
      <c r="J312" s="114">
        <v>4</v>
      </c>
      <c r="K312" s="151"/>
    </row>
    <row r="313" spans="1:11">
      <c r="A313" s="114" t="s">
        <v>9255</v>
      </c>
      <c r="B313" s="150">
        <v>7.6</v>
      </c>
      <c r="C313" s="150">
        <v>7.6</v>
      </c>
      <c r="D313" s="150">
        <v>6.1420001089572898</v>
      </c>
      <c r="E313" s="114" t="s">
        <v>6774</v>
      </c>
      <c r="F313" s="114" t="str">
        <f t="shared" si="4"/>
        <v>E1BJG5</v>
      </c>
      <c r="G313" s="151" t="s">
        <v>956</v>
      </c>
      <c r="H313" s="114" t="s">
        <v>6775</v>
      </c>
      <c r="I313" s="114" t="s">
        <v>8</v>
      </c>
      <c r="J313" s="114">
        <v>4</v>
      </c>
      <c r="K313" s="151"/>
    </row>
    <row r="314" spans="1:11">
      <c r="A314" s="114" t="s">
        <v>9256</v>
      </c>
      <c r="B314" s="150">
        <v>7.59</v>
      </c>
      <c r="C314" s="150">
        <v>7.59</v>
      </c>
      <c r="D314" s="150">
        <v>23.149999976158099</v>
      </c>
      <c r="E314" s="114" t="s">
        <v>7451</v>
      </c>
      <c r="F314" s="114" t="str">
        <f t="shared" si="4"/>
        <v>Q2YDL5</v>
      </c>
      <c r="G314" s="151" t="s">
        <v>1545</v>
      </c>
      <c r="H314" s="114" t="s">
        <v>7452</v>
      </c>
      <c r="I314" s="114" t="s">
        <v>8</v>
      </c>
      <c r="J314" s="114">
        <v>4</v>
      </c>
      <c r="K314" s="151"/>
    </row>
    <row r="315" spans="1:11">
      <c r="A315" s="114" t="s">
        <v>9257</v>
      </c>
      <c r="B315" s="150">
        <v>7.55</v>
      </c>
      <c r="C315" s="150">
        <v>7.55</v>
      </c>
      <c r="D315" s="150">
        <v>3.2660000026225999</v>
      </c>
      <c r="E315" s="114" t="s">
        <v>9258</v>
      </c>
      <c r="F315" s="114" t="str">
        <f t="shared" si="4"/>
        <v>F1MU48</v>
      </c>
      <c r="G315" s="151" t="s">
        <v>1519</v>
      </c>
      <c r="H315" s="114" t="s">
        <v>9259</v>
      </c>
      <c r="I315" s="114" t="s">
        <v>8</v>
      </c>
      <c r="J315" s="114">
        <v>4</v>
      </c>
      <c r="K315" s="151" t="s">
        <v>9260</v>
      </c>
    </row>
    <row r="316" spans="1:11">
      <c r="A316" s="114" t="s">
        <v>9261</v>
      </c>
      <c r="B316" s="150">
        <v>7.55</v>
      </c>
      <c r="C316" s="150">
        <v>7.55</v>
      </c>
      <c r="D316" s="150">
        <v>29.750001430511499</v>
      </c>
      <c r="E316" s="114" t="s">
        <v>6884</v>
      </c>
      <c r="F316" s="114" t="str">
        <f t="shared" si="4"/>
        <v>Q3T0V4</v>
      </c>
      <c r="G316" s="151" t="s">
        <v>1382</v>
      </c>
      <c r="H316" s="114" t="s">
        <v>268</v>
      </c>
      <c r="I316" s="114" t="s">
        <v>8</v>
      </c>
      <c r="J316" s="114">
        <v>5</v>
      </c>
      <c r="K316" s="151"/>
    </row>
    <row r="317" spans="1:11">
      <c r="A317" s="114" t="s">
        <v>9262</v>
      </c>
      <c r="B317" s="150">
        <v>7.5</v>
      </c>
      <c r="C317" s="150">
        <v>7.5</v>
      </c>
      <c r="D317" s="150">
        <v>50.5599975585938</v>
      </c>
      <c r="E317" s="114" t="s">
        <v>6898</v>
      </c>
      <c r="F317" s="114" t="str">
        <f t="shared" si="4"/>
        <v>P61283</v>
      </c>
      <c r="G317" s="151" t="s">
        <v>1425</v>
      </c>
      <c r="H317" s="114" t="s">
        <v>288</v>
      </c>
      <c r="I317" s="114" t="s">
        <v>8</v>
      </c>
      <c r="J317" s="114">
        <v>4</v>
      </c>
      <c r="K317" s="151"/>
    </row>
    <row r="318" spans="1:11">
      <c r="A318" s="114" t="s">
        <v>9263</v>
      </c>
      <c r="B318" s="150">
        <v>7.46</v>
      </c>
      <c r="C318" s="150">
        <v>7.46</v>
      </c>
      <c r="D318" s="150">
        <v>15.1600003242493</v>
      </c>
      <c r="E318" s="114" t="s">
        <v>8160</v>
      </c>
      <c r="F318" s="114" t="str">
        <f t="shared" si="4"/>
        <v>Q24JZ8</v>
      </c>
      <c r="G318" s="151" t="s">
        <v>1396</v>
      </c>
      <c r="H318" s="114" t="s">
        <v>278</v>
      </c>
      <c r="I318" s="114" t="s">
        <v>8</v>
      </c>
      <c r="J318" s="114">
        <v>4</v>
      </c>
      <c r="K318" s="151"/>
    </row>
    <row r="319" spans="1:11">
      <c r="A319" s="114" t="s">
        <v>9264</v>
      </c>
      <c r="B319" s="150">
        <v>7.4</v>
      </c>
      <c r="C319" s="150">
        <v>7.4</v>
      </c>
      <c r="D319" s="150">
        <v>21.299999952316298</v>
      </c>
      <c r="E319" s="114" t="s">
        <v>7346</v>
      </c>
      <c r="F319" s="114" t="str">
        <f t="shared" si="4"/>
        <v>Q5EAD4</v>
      </c>
      <c r="G319" s="151" t="s">
        <v>1380</v>
      </c>
      <c r="H319" s="114" t="s">
        <v>7347</v>
      </c>
      <c r="I319" s="114" t="s">
        <v>8</v>
      </c>
      <c r="J319" s="114">
        <v>6</v>
      </c>
      <c r="K319" s="151"/>
    </row>
    <row r="320" spans="1:11">
      <c r="A320" s="114" t="s">
        <v>9265</v>
      </c>
      <c r="B320" s="150">
        <v>7.37</v>
      </c>
      <c r="C320" s="150">
        <v>7.37</v>
      </c>
      <c r="D320" s="150">
        <v>29.049998521804799</v>
      </c>
      <c r="E320" s="114" t="s">
        <v>6306</v>
      </c>
      <c r="F320" s="114" t="str">
        <f t="shared" si="4"/>
        <v>Q56K03</v>
      </c>
      <c r="G320" s="151" t="s">
        <v>1378</v>
      </c>
      <c r="H320" s="114" t="s">
        <v>6307</v>
      </c>
      <c r="I320" s="114" t="s">
        <v>8</v>
      </c>
      <c r="J320" s="114">
        <v>4</v>
      </c>
      <c r="K320" s="151"/>
    </row>
    <row r="321" spans="1:11">
      <c r="A321" s="114" t="s">
        <v>9266</v>
      </c>
      <c r="B321" s="150">
        <v>7.29</v>
      </c>
      <c r="C321" s="150">
        <v>7.29</v>
      </c>
      <c r="D321" s="150">
        <v>8.3329997956752795</v>
      </c>
      <c r="E321" s="114" t="s">
        <v>6720</v>
      </c>
      <c r="F321" s="114" t="str">
        <f t="shared" si="4"/>
        <v>Q0P5H1</v>
      </c>
      <c r="G321" s="151" t="s">
        <v>6721</v>
      </c>
      <c r="H321" s="114" t="s">
        <v>6722</v>
      </c>
      <c r="I321" s="114" t="s">
        <v>8</v>
      </c>
      <c r="J321" s="114">
        <v>3</v>
      </c>
      <c r="K321" s="151"/>
    </row>
    <row r="322" spans="1:11">
      <c r="A322" s="114" t="s">
        <v>9267</v>
      </c>
      <c r="B322" s="150">
        <v>7.18</v>
      </c>
      <c r="C322" s="150">
        <v>7.18</v>
      </c>
      <c r="D322" s="150">
        <v>23.999999463558201</v>
      </c>
      <c r="E322" s="114" t="s">
        <v>6837</v>
      </c>
      <c r="F322" s="114" t="str">
        <f t="shared" ref="F322:F385" si="5">MID(E322,4,6)</f>
        <v>Q56JX5</v>
      </c>
      <c r="G322" s="151" t="s">
        <v>1493</v>
      </c>
      <c r="H322" s="114" t="s">
        <v>325</v>
      </c>
      <c r="I322" s="114" t="s">
        <v>8</v>
      </c>
      <c r="J322" s="114">
        <v>4</v>
      </c>
      <c r="K322" s="151"/>
    </row>
    <row r="323" spans="1:11">
      <c r="A323" s="114" t="s">
        <v>9268</v>
      </c>
      <c r="B323" s="150">
        <v>7.14</v>
      </c>
      <c r="C323" s="150">
        <v>7.14</v>
      </c>
      <c r="D323" s="150">
        <v>25.479999184608499</v>
      </c>
      <c r="E323" s="114" t="s">
        <v>7240</v>
      </c>
      <c r="F323" s="114" t="str">
        <f t="shared" si="5"/>
        <v>Q862I1</v>
      </c>
      <c r="G323" s="151" t="s">
        <v>1525</v>
      </c>
      <c r="H323" s="114" t="s">
        <v>340</v>
      </c>
      <c r="I323" s="114" t="s">
        <v>8</v>
      </c>
      <c r="J323" s="114">
        <v>4</v>
      </c>
      <c r="K323" s="151"/>
    </row>
    <row r="324" spans="1:11">
      <c r="A324" s="114" t="s">
        <v>9269</v>
      </c>
      <c r="B324" s="150">
        <v>7.11</v>
      </c>
      <c r="C324" s="150">
        <v>7.11</v>
      </c>
      <c r="D324" s="150">
        <v>31.25</v>
      </c>
      <c r="E324" s="114" t="s">
        <v>6547</v>
      </c>
      <c r="F324" s="114" t="str">
        <f t="shared" si="5"/>
        <v>Q02373</v>
      </c>
      <c r="G324" s="151" t="s">
        <v>1384</v>
      </c>
      <c r="H324" s="114" t="s">
        <v>6548</v>
      </c>
      <c r="I324" s="114" t="s">
        <v>8</v>
      </c>
      <c r="J324" s="114">
        <v>4</v>
      </c>
      <c r="K324" s="151"/>
    </row>
    <row r="325" spans="1:11">
      <c r="A325" s="114" t="s">
        <v>9270</v>
      </c>
      <c r="B325" s="150">
        <v>7.09</v>
      </c>
      <c r="C325" s="150">
        <v>7.09</v>
      </c>
      <c r="D325" s="150">
        <v>29.089999198913599</v>
      </c>
      <c r="E325" s="114" t="s">
        <v>7449</v>
      </c>
      <c r="F325" s="114" t="str">
        <f t="shared" si="5"/>
        <v>Q3T0F4</v>
      </c>
      <c r="G325" s="151" t="s">
        <v>1526</v>
      </c>
      <c r="H325" s="114" t="s">
        <v>341</v>
      </c>
      <c r="I325" s="114" t="s">
        <v>8</v>
      </c>
      <c r="J325" s="114">
        <v>4</v>
      </c>
      <c r="K325" s="151"/>
    </row>
    <row r="326" spans="1:11">
      <c r="A326" s="114" t="s">
        <v>9271</v>
      </c>
      <c r="B326" s="150">
        <v>7.04</v>
      </c>
      <c r="C326" s="150">
        <v>7.04</v>
      </c>
      <c r="D326" s="150">
        <v>19.550000131130201</v>
      </c>
      <c r="E326" s="114" t="s">
        <v>6974</v>
      </c>
      <c r="F326" s="114" t="str">
        <f t="shared" si="5"/>
        <v>P23709</v>
      </c>
      <c r="G326" s="151" t="s">
        <v>1386</v>
      </c>
      <c r="H326" s="114" t="s">
        <v>6975</v>
      </c>
      <c r="I326" s="114" t="s">
        <v>8</v>
      </c>
      <c r="J326" s="114">
        <v>5</v>
      </c>
      <c r="K326" s="151"/>
    </row>
    <row r="327" spans="1:11">
      <c r="A327" s="114" t="s">
        <v>9272</v>
      </c>
      <c r="B327" s="150">
        <v>6.99</v>
      </c>
      <c r="C327" s="150">
        <v>6.99</v>
      </c>
      <c r="D327" s="150">
        <v>37.439998984336903</v>
      </c>
      <c r="E327" s="114" t="s">
        <v>7171</v>
      </c>
      <c r="F327" s="114" t="str">
        <f t="shared" si="5"/>
        <v>Q8M444</v>
      </c>
      <c r="G327" s="151" t="s">
        <v>1543</v>
      </c>
      <c r="H327" s="114" t="s">
        <v>7172</v>
      </c>
      <c r="I327" s="114" t="s">
        <v>8</v>
      </c>
      <c r="J327" s="114">
        <v>6</v>
      </c>
      <c r="K327" s="151"/>
    </row>
    <row r="328" spans="1:11">
      <c r="A328" s="114" t="s">
        <v>9273</v>
      </c>
      <c r="B328" s="150">
        <v>6.97</v>
      </c>
      <c r="C328" s="150">
        <v>6.97</v>
      </c>
      <c r="D328" s="150">
        <v>16.879999637603799</v>
      </c>
      <c r="E328" s="114" t="s">
        <v>7154</v>
      </c>
      <c r="F328" s="114" t="str">
        <f t="shared" si="5"/>
        <v>Q5E954</v>
      </c>
      <c r="G328" s="151" t="s">
        <v>1544</v>
      </c>
      <c r="H328" s="114" t="s">
        <v>4098</v>
      </c>
      <c r="I328" s="114" t="s">
        <v>8</v>
      </c>
      <c r="J328" s="114">
        <v>5</v>
      </c>
      <c r="K328" s="151"/>
    </row>
    <row r="329" spans="1:11">
      <c r="A329" s="114" t="s">
        <v>9274</v>
      </c>
      <c r="B329" s="150">
        <v>6.87</v>
      </c>
      <c r="C329" s="150">
        <v>6.87</v>
      </c>
      <c r="D329" s="150">
        <v>36.759999394416802</v>
      </c>
      <c r="E329" s="114" t="s">
        <v>7492</v>
      </c>
      <c r="F329" s="114" t="str">
        <f t="shared" si="5"/>
        <v>P61356</v>
      </c>
      <c r="G329" s="151" t="s">
        <v>1546</v>
      </c>
      <c r="H329" s="114" t="s">
        <v>348</v>
      </c>
      <c r="I329" s="114" t="s">
        <v>8</v>
      </c>
      <c r="J329" s="114">
        <v>4</v>
      </c>
      <c r="K329" s="151"/>
    </row>
    <row r="330" spans="1:11">
      <c r="A330" s="114" t="s">
        <v>9275</v>
      </c>
      <c r="B330" s="150">
        <v>6.85</v>
      </c>
      <c r="C330" s="150">
        <v>7.1</v>
      </c>
      <c r="D330" s="150">
        <v>35.530000925064101</v>
      </c>
      <c r="E330" s="114" t="s">
        <v>7102</v>
      </c>
      <c r="F330" s="114" t="str">
        <f t="shared" si="5"/>
        <v>P00426</v>
      </c>
      <c r="G330" s="151" t="s">
        <v>1522</v>
      </c>
      <c r="H330" s="114" t="s">
        <v>337</v>
      </c>
      <c r="I330" s="114" t="s">
        <v>8</v>
      </c>
      <c r="J330" s="114">
        <v>4</v>
      </c>
      <c r="K330" s="151"/>
    </row>
    <row r="331" spans="1:11">
      <c r="A331" s="114" t="s">
        <v>9276</v>
      </c>
      <c r="B331" s="150">
        <v>6.82</v>
      </c>
      <c r="C331" s="150">
        <v>6.82</v>
      </c>
      <c r="D331" s="150">
        <v>9.7790002822875994</v>
      </c>
      <c r="E331" s="114" t="s">
        <v>5730</v>
      </c>
      <c r="F331" s="114" t="str">
        <f t="shared" si="5"/>
        <v>F1MWD3</v>
      </c>
      <c r="G331" s="151" t="s">
        <v>1519</v>
      </c>
      <c r="H331" s="114" t="s">
        <v>5731</v>
      </c>
      <c r="I331" s="114" t="s">
        <v>8</v>
      </c>
      <c r="J331" s="114">
        <v>3</v>
      </c>
      <c r="K331" s="151" t="s">
        <v>1001</v>
      </c>
    </row>
    <row r="332" spans="1:11">
      <c r="A332" s="114" t="s">
        <v>9277</v>
      </c>
      <c r="B332" s="150">
        <v>6.79</v>
      </c>
      <c r="C332" s="150">
        <v>6.79</v>
      </c>
      <c r="D332" s="150">
        <v>26.039999723434399</v>
      </c>
      <c r="E332" s="114" t="s">
        <v>6591</v>
      </c>
      <c r="F332" s="114" t="str">
        <f t="shared" si="5"/>
        <v>P00423</v>
      </c>
      <c r="G332" s="151" t="s">
        <v>1409</v>
      </c>
      <c r="H332" s="114" t="s">
        <v>6592</v>
      </c>
      <c r="I332" s="114" t="s">
        <v>8</v>
      </c>
      <c r="J332" s="114">
        <v>4</v>
      </c>
      <c r="K332" s="151"/>
    </row>
    <row r="333" spans="1:11">
      <c r="A333" s="114" t="s">
        <v>9278</v>
      </c>
      <c r="B333" s="150">
        <v>6.77</v>
      </c>
      <c r="C333" s="150">
        <v>6.77</v>
      </c>
      <c r="D333" s="150">
        <v>7.0859998464584404</v>
      </c>
      <c r="E333" s="114" t="s">
        <v>5693</v>
      </c>
      <c r="F333" s="114" t="str">
        <f t="shared" si="5"/>
        <v>E1B748</v>
      </c>
      <c r="G333" s="151" t="s">
        <v>956</v>
      </c>
      <c r="H333" s="114" t="s">
        <v>9279</v>
      </c>
      <c r="I333" s="114" t="s">
        <v>8</v>
      </c>
      <c r="J333" s="114">
        <v>4</v>
      </c>
      <c r="K333" s="151" t="s">
        <v>989</v>
      </c>
    </row>
    <row r="334" spans="1:11">
      <c r="A334" s="114" t="s">
        <v>9280</v>
      </c>
      <c r="B334" s="150">
        <v>6.72</v>
      </c>
      <c r="C334" s="150">
        <v>6.72</v>
      </c>
      <c r="D334" s="150">
        <v>6.6739998757839203</v>
      </c>
      <c r="E334" s="114" t="s">
        <v>6220</v>
      </c>
      <c r="F334" s="114" t="str">
        <f t="shared" si="5"/>
        <v>F1MI95</v>
      </c>
      <c r="G334" s="151" t="s">
        <v>1519</v>
      </c>
      <c r="H334" s="114" t="s">
        <v>199</v>
      </c>
      <c r="I334" s="114" t="s">
        <v>8</v>
      </c>
      <c r="J334" s="114">
        <v>4</v>
      </c>
      <c r="K334" s="151" t="s">
        <v>6221</v>
      </c>
    </row>
    <row r="335" spans="1:11">
      <c r="A335" s="114" t="s">
        <v>9281</v>
      </c>
      <c r="B335" s="150">
        <v>6.63</v>
      </c>
      <c r="C335" s="150">
        <v>6.63</v>
      </c>
      <c r="D335" s="150">
        <v>40.909999608993502</v>
      </c>
      <c r="E335" s="114" t="s">
        <v>6680</v>
      </c>
      <c r="F335" s="114" t="str">
        <f t="shared" si="5"/>
        <v>Q76I81</v>
      </c>
      <c r="G335" s="151" t="s">
        <v>1501</v>
      </c>
      <c r="H335" s="114" t="s">
        <v>332</v>
      </c>
      <c r="I335" s="114" t="s">
        <v>8</v>
      </c>
      <c r="J335" s="114">
        <v>4</v>
      </c>
      <c r="K335" s="151"/>
    </row>
    <row r="336" spans="1:11">
      <c r="A336" s="114" t="s">
        <v>9282</v>
      </c>
      <c r="B336" s="150">
        <v>6.59</v>
      </c>
      <c r="C336" s="150">
        <v>6.59</v>
      </c>
      <c r="D336" s="150">
        <v>40.700000524520902</v>
      </c>
      <c r="E336" s="114" t="s">
        <v>9283</v>
      </c>
      <c r="F336" s="114" t="str">
        <f t="shared" si="5"/>
        <v>P00429</v>
      </c>
      <c r="G336" s="151" t="s">
        <v>9284</v>
      </c>
      <c r="H336" s="114" t="s">
        <v>9285</v>
      </c>
      <c r="I336" s="114" t="s">
        <v>8</v>
      </c>
      <c r="J336" s="114">
        <v>3</v>
      </c>
      <c r="K336" s="151"/>
    </row>
    <row r="337" spans="1:11">
      <c r="A337" s="114" t="s">
        <v>9286</v>
      </c>
      <c r="B337" s="150">
        <v>6.58</v>
      </c>
      <c r="C337" s="150">
        <v>6.58</v>
      </c>
      <c r="D337" s="150">
        <v>15.3099998831749</v>
      </c>
      <c r="E337" s="114" t="s">
        <v>6218</v>
      </c>
      <c r="F337" s="114" t="str">
        <f t="shared" si="5"/>
        <v>Q3T030</v>
      </c>
      <c r="G337" s="151" t="s">
        <v>1328</v>
      </c>
      <c r="H337" s="114" t="s">
        <v>240</v>
      </c>
      <c r="I337" s="114" t="s">
        <v>8</v>
      </c>
      <c r="J337" s="114">
        <v>4</v>
      </c>
      <c r="K337" s="151"/>
    </row>
    <row r="338" spans="1:11">
      <c r="A338" s="114" t="s">
        <v>9287</v>
      </c>
      <c r="B338" s="150">
        <v>6.58</v>
      </c>
      <c r="C338" s="150">
        <v>6.58</v>
      </c>
      <c r="D338" s="150">
        <v>11.8500001728535</v>
      </c>
      <c r="E338" s="114" t="s">
        <v>7425</v>
      </c>
      <c r="F338" s="114" t="str">
        <f t="shared" si="5"/>
        <v>P25708</v>
      </c>
      <c r="G338" s="151" t="s">
        <v>1500</v>
      </c>
      <c r="H338" s="114" t="s">
        <v>7426</v>
      </c>
      <c r="I338" s="114" t="s">
        <v>8</v>
      </c>
      <c r="J338" s="114">
        <v>3</v>
      </c>
      <c r="K338" s="151"/>
    </row>
    <row r="339" spans="1:11">
      <c r="A339" s="114" t="s">
        <v>9288</v>
      </c>
      <c r="B339" s="150">
        <v>6.58</v>
      </c>
      <c r="C339" s="150">
        <v>6.58</v>
      </c>
      <c r="D339" s="150">
        <v>10.920000076293899</v>
      </c>
      <c r="E339" s="114" t="s">
        <v>6588</v>
      </c>
      <c r="F339" s="114" t="str">
        <f t="shared" si="5"/>
        <v>Q5EA68</v>
      </c>
      <c r="G339" s="151" t="s">
        <v>1303</v>
      </c>
      <c r="H339" s="114" t="s">
        <v>6589</v>
      </c>
      <c r="I339" s="114" t="s">
        <v>8</v>
      </c>
      <c r="J339" s="114">
        <v>4</v>
      </c>
      <c r="K339" s="151"/>
    </row>
    <row r="340" spans="1:11">
      <c r="A340" s="114" t="s">
        <v>9289</v>
      </c>
      <c r="B340" s="150">
        <v>6.45</v>
      </c>
      <c r="C340" s="150">
        <v>6.45</v>
      </c>
      <c r="D340" s="150">
        <v>7.5889997184276599</v>
      </c>
      <c r="E340" s="114" t="s">
        <v>9290</v>
      </c>
      <c r="F340" s="114" t="str">
        <f t="shared" si="5"/>
        <v>F1N533</v>
      </c>
      <c r="G340" s="151" t="s">
        <v>956</v>
      </c>
      <c r="H340" s="114" t="s">
        <v>9291</v>
      </c>
      <c r="I340" s="114" t="s">
        <v>8</v>
      </c>
      <c r="J340" s="114">
        <v>4</v>
      </c>
      <c r="K340" s="151" t="s">
        <v>1561</v>
      </c>
    </row>
    <row r="341" spans="1:11">
      <c r="A341" s="114" t="s">
        <v>9292</v>
      </c>
      <c r="B341" s="150">
        <v>6.45</v>
      </c>
      <c r="C341" s="150">
        <v>6.45</v>
      </c>
      <c r="D341" s="150">
        <v>14.9100005626678</v>
      </c>
      <c r="E341" s="114" t="s">
        <v>9293</v>
      </c>
      <c r="F341" s="114" t="str">
        <f t="shared" si="5"/>
        <v>Q0P5A6</v>
      </c>
      <c r="G341" s="151" t="s">
        <v>1320</v>
      </c>
      <c r="H341" s="114" t="s">
        <v>237</v>
      </c>
      <c r="I341" s="114" t="s">
        <v>8</v>
      </c>
      <c r="J341" s="114">
        <v>4</v>
      </c>
      <c r="K341" s="151"/>
    </row>
    <row r="342" spans="1:11">
      <c r="A342" s="114" t="s">
        <v>9294</v>
      </c>
      <c r="B342" s="150">
        <v>6.44</v>
      </c>
      <c r="C342" s="150">
        <v>6.44</v>
      </c>
      <c r="D342" s="150">
        <v>33.849999308586099</v>
      </c>
      <c r="E342" s="114" t="s">
        <v>7569</v>
      </c>
      <c r="F342" s="114" t="str">
        <f t="shared" si="5"/>
        <v>Q3T0S6</v>
      </c>
      <c r="G342" s="151" t="s">
        <v>1458</v>
      </c>
      <c r="H342" s="114" t="s">
        <v>1459</v>
      </c>
      <c r="I342" s="114" t="s">
        <v>8</v>
      </c>
      <c r="J342" s="114">
        <v>4</v>
      </c>
      <c r="K342" s="151"/>
    </row>
    <row r="343" spans="1:11">
      <c r="A343" s="114" t="s">
        <v>9295</v>
      </c>
      <c r="B343" s="150">
        <v>6.41</v>
      </c>
      <c r="C343" s="150">
        <v>6.41</v>
      </c>
      <c r="D343" s="150">
        <v>16.259999573230701</v>
      </c>
      <c r="E343" s="114" t="s">
        <v>6425</v>
      </c>
      <c r="F343" s="114" t="str">
        <f t="shared" si="5"/>
        <v>Q3ZCE2</v>
      </c>
      <c r="G343" s="151" t="s">
        <v>1435</v>
      </c>
      <c r="H343" s="114" t="s">
        <v>6426</v>
      </c>
      <c r="I343" s="114" t="s">
        <v>8</v>
      </c>
      <c r="J343" s="114">
        <v>4</v>
      </c>
      <c r="K343" s="151"/>
    </row>
    <row r="344" spans="1:11">
      <c r="A344" s="114" t="s">
        <v>9296</v>
      </c>
      <c r="B344" s="150">
        <v>6.37</v>
      </c>
      <c r="C344" s="150">
        <v>6.37</v>
      </c>
      <c r="D344" s="150">
        <v>13.6399999260902</v>
      </c>
      <c r="E344" s="114" t="s">
        <v>5802</v>
      </c>
      <c r="F344" s="114" t="str">
        <f t="shared" si="5"/>
        <v>Q3ZC42</v>
      </c>
      <c r="G344" s="151" t="s">
        <v>1085</v>
      </c>
      <c r="H344" s="114" t="s">
        <v>5803</v>
      </c>
      <c r="I344" s="114" t="s">
        <v>8</v>
      </c>
      <c r="J344" s="114">
        <v>3</v>
      </c>
      <c r="K344" s="151"/>
    </row>
    <row r="345" spans="1:11">
      <c r="A345" s="114" t="s">
        <v>9297</v>
      </c>
      <c r="B345" s="150">
        <v>6.36</v>
      </c>
      <c r="C345" s="150">
        <v>6.36</v>
      </c>
      <c r="D345" s="150">
        <v>21.590000391006502</v>
      </c>
      <c r="E345" s="114" t="s">
        <v>7530</v>
      </c>
      <c r="F345" s="114" t="str">
        <f t="shared" si="5"/>
        <v>Q3T003</v>
      </c>
      <c r="G345" s="151" t="s">
        <v>7531</v>
      </c>
      <c r="H345" s="114" t="s">
        <v>7532</v>
      </c>
      <c r="I345" s="114" t="s">
        <v>8</v>
      </c>
      <c r="J345" s="114">
        <v>4</v>
      </c>
      <c r="K345" s="151"/>
    </row>
    <row r="346" spans="1:11">
      <c r="A346" s="114" t="s">
        <v>9298</v>
      </c>
      <c r="B346" s="150">
        <v>6.28</v>
      </c>
      <c r="C346" s="150">
        <v>16.05</v>
      </c>
      <c r="D346" s="150">
        <v>12.3099997639656</v>
      </c>
      <c r="E346" s="114" t="s">
        <v>6748</v>
      </c>
      <c r="F346" s="114" t="str">
        <f t="shared" si="5"/>
        <v>A7E307</v>
      </c>
      <c r="G346" s="151" t="s">
        <v>1437</v>
      </c>
      <c r="H346" s="114" t="s">
        <v>295</v>
      </c>
      <c r="I346" s="114" t="s">
        <v>8</v>
      </c>
      <c r="J346" s="114">
        <v>7</v>
      </c>
      <c r="K346" s="151"/>
    </row>
    <row r="347" spans="1:11">
      <c r="A347" s="114" t="s">
        <v>9299</v>
      </c>
      <c r="B347" s="150">
        <v>6.28</v>
      </c>
      <c r="C347" s="150">
        <v>6.28</v>
      </c>
      <c r="D347" s="150">
        <v>2.2779999300837499</v>
      </c>
      <c r="E347" s="114" t="s">
        <v>5846</v>
      </c>
      <c r="F347" s="114" t="str">
        <f t="shared" si="5"/>
        <v>A6QQP7</v>
      </c>
      <c r="G347" s="151" t="s">
        <v>1110</v>
      </c>
      <c r="H347" s="114" t="s">
        <v>5847</v>
      </c>
      <c r="I347" s="114" t="s">
        <v>8</v>
      </c>
      <c r="J347" s="114">
        <v>3</v>
      </c>
      <c r="K347" s="151"/>
    </row>
    <row r="348" spans="1:11">
      <c r="A348" s="114" t="s">
        <v>9300</v>
      </c>
      <c r="B348" s="150">
        <v>6.23</v>
      </c>
      <c r="C348" s="150">
        <v>6.23</v>
      </c>
      <c r="D348" s="150">
        <v>31.679999828338602</v>
      </c>
      <c r="E348" s="114" t="s">
        <v>6075</v>
      </c>
      <c r="F348" s="114" t="str">
        <f t="shared" si="5"/>
        <v>P13620</v>
      </c>
      <c r="G348" s="151" t="s">
        <v>1252</v>
      </c>
      <c r="H348" s="114" t="s">
        <v>202</v>
      </c>
      <c r="I348" s="114" t="s">
        <v>8</v>
      </c>
      <c r="J348" s="114">
        <v>3</v>
      </c>
      <c r="K348" s="151"/>
    </row>
    <row r="349" spans="1:11">
      <c r="A349" s="114" t="s">
        <v>9301</v>
      </c>
      <c r="B349" s="150">
        <v>6.23</v>
      </c>
      <c r="C349" s="150">
        <v>6.23</v>
      </c>
      <c r="D349" s="150">
        <v>21.8999996781349</v>
      </c>
      <c r="E349" s="114" t="s">
        <v>7480</v>
      </c>
      <c r="F349" s="114" t="str">
        <f t="shared" si="5"/>
        <v>Q3T171</v>
      </c>
      <c r="G349" s="151" t="s">
        <v>1582</v>
      </c>
      <c r="H349" s="114" t="s">
        <v>365</v>
      </c>
      <c r="I349" s="114" t="s">
        <v>8</v>
      </c>
      <c r="J349" s="114">
        <v>3</v>
      </c>
      <c r="K349" s="151"/>
    </row>
    <row r="350" spans="1:11">
      <c r="A350" s="114" t="s">
        <v>9302</v>
      </c>
      <c r="B350" s="150">
        <v>6.21</v>
      </c>
      <c r="C350" s="150">
        <v>12.81</v>
      </c>
      <c r="D350" s="150">
        <v>16.3399994373322</v>
      </c>
      <c r="E350" s="114" t="s">
        <v>8753</v>
      </c>
      <c r="F350" s="114" t="str">
        <f t="shared" si="5"/>
        <v>F1N6S9</v>
      </c>
      <c r="G350" s="151" t="s">
        <v>1519</v>
      </c>
      <c r="H350" s="114" t="s">
        <v>8754</v>
      </c>
      <c r="I350" s="114" t="s">
        <v>8</v>
      </c>
      <c r="J350" s="114">
        <v>6</v>
      </c>
      <c r="K350" s="151" t="s">
        <v>1087</v>
      </c>
    </row>
    <row r="351" spans="1:11">
      <c r="A351" s="114" t="s">
        <v>9303</v>
      </c>
      <c r="B351" s="150">
        <v>6.21</v>
      </c>
      <c r="C351" s="150">
        <v>6.21</v>
      </c>
      <c r="D351" s="150">
        <v>7.3420003056526202</v>
      </c>
      <c r="E351" s="114" t="s">
        <v>7557</v>
      </c>
      <c r="F351" s="114" t="str">
        <f t="shared" si="5"/>
        <v>A8E645</v>
      </c>
      <c r="G351" s="151" t="s">
        <v>1450</v>
      </c>
      <c r="H351" s="114" t="s">
        <v>298</v>
      </c>
      <c r="I351" s="114" t="s">
        <v>8</v>
      </c>
      <c r="J351" s="114">
        <v>3</v>
      </c>
      <c r="K351" s="151"/>
    </row>
    <row r="352" spans="1:11">
      <c r="A352" s="114" t="s">
        <v>9304</v>
      </c>
      <c r="B352" s="150">
        <v>6.2</v>
      </c>
      <c r="C352" s="150">
        <v>6.2</v>
      </c>
      <c r="D352" s="150">
        <v>4.5279998332262004</v>
      </c>
      <c r="E352" s="114" t="s">
        <v>6696</v>
      </c>
      <c r="F352" s="114" t="str">
        <f t="shared" si="5"/>
        <v>A5D7D9</v>
      </c>
      <c r="G352" s="151" t="s">
        <v>1451</v>
      </c>
      <c r="H352" s="114" t="s">
        <v>299</v>
      </c>
      <c r="I352" s="114" t="s">
        <v>8</v>
      </c>
      <c r="J352" s="114">
        <v>4</v>
      </c>
      <c r="K352" s="151"/>
    </row>
    <row r="353" spans="1:11">
      <c r="A353" s="114" t="s">
        <v>9305</v>
      </c>
      <c r="B353" s="150">
        <v>6.19</v>
      </c>
      <c r="C353" s="150">
        <v>6.19</v>
      </c>
      <c r="D353" s="150">
        <v>25</v>
      </c>
      <c r="E353" s="114" t="s">
        <v>6798</v>
      </c>
      <c r="F353" s="114" t="str">
        <f t="shared" si="5"/>
        <v>Q2TBX5</v>
      </c>
      <c r="G353" s="151" t="s">
        <v>1584</v>
      </c>
      <c r="H353" s="114" t="s">
        <v>6799</v>
      </c>
      <c r="I353" s="114" t="s">
        <v>8</v>
      </c>
      <c r="J353" s="114">
        <v>3</v>
      </c>
      <c r="K353" s="151"/>
    </row>
    <row r="354" spans="1:11">
      <c r="A354" s="114" t="s">
        <v>9306</v>
      </c>
      <c r="B354" s="150">
        <v>6.16</v>
      </c>
      <c r="C354" s="150">
        <v>6.16</v>
      </c>
      <c r="D354" s="150">
        <v>4.6069998294115102</v>
      </c>
      <c r="E354" s="114" t="s">
        <v>6947</v>
      </c>
      <c r="F354" s="114" t="str">
        <f t="shared" si="5"/>
        <v>F1N785</v>
      </c>
      <c r="G354" s="151" t="s">
        <v>956</v>
      </c>
      <c r="H354" s="114" t="s">
        <v>6948</v>
      </c>
      <c r="I354" s="114" t="s">
        <v>8</v>
      </c>
      <c r="J354" s="114">
        <v>3</v>
      </c>
      <c r="K354" s="151" t="s">
        <v>6949</v>
      </c>
    </row>
    <row r="355" spans="1:11">
      <c r="A355" s="114" t="s">
        <v>9307</v>
      </c>
      <c r="B355" s="150">
        <v>6.08</v>
      </c>
      <c r="C355" s="150">
        <v>6.08</v>
      </c>
      <c r="D355" s="150">
        <v>15.1800006628036</v>
      </c>
      <c r="E355" s="114" t="s">
        <v>9308</v>
      </c>
      <c r="F355" s="114" t="str">
        <f t="shared" si="5"/>
        <v>A6QR21</v>
      </c>
      <c r="G355" s="151" t="s">
        <v>1427</v>
      </c>
      <c r="H355" s="114" t="s">
        <v>290</v>
      </c>
      <c r="I355" s="114" t="s">
        <v>8</v>
      </c>
      <c r="J355" s="114">
        <v>6</v>
      </c>
      <c r="K355" s="151"/>
    </row>
    <row r="356" spans="1:11">
      <c r="A356" s="114" t="s">
        <v>9309</v>
      </c>
      <c r="B356" s="150">
        <v>6.07</v>
      </c>
      <c r="C356" s="150">
        <v>6.07</v>
      </c>
      <c r="D356" s="150">
        <v>5.4630000144243196</v>
      </c>
      <c r="E356" s="114" t="s">
        <v>5820</v>
      </c>
      <c r="F356" s="114" t="str">
        <f t="shared" si="5"/>
        <v>E1BBY7</v>
      </c>
      <c r="G356" s="151" t="s">
        <v>956</v>
      </c>
      <c r="H356" s="114" t="s">
        <v>5821</v>
      </c>
      <c r="I356" s="114" t="s">
        <v>8</v>
      </c>
      <c r="J356" s="114">
        <v>3</v>
      </c>
      <c r="K356" s="151" t="s">
        <v>1079</v>
      </c>
    </row>
    <row r="357" spans="1:11">
      <c r="A357" s="114" t="s">
        <v>9310</v>
      </c>
      <c r="B357" s="150">
        <v>6.06</v>
      </c>
      <c r="C357" s="150">
        <v>6.06</v>
      </c>
      <c r="D357" s="150">
        <v>6.8389996886253401</v>
      </c>
      <c r="E357" s="114" t="s">
        <v>7164</v>
      </c>
      <c r="F357" s="114" t="str">
        <f t="shared" si="5"/>
        <v>Q2KJB7</v>
      </c>
      <c r="G357" s="151" t="s">
        <v>1595</v>
      </c>
      <c r="H357" s="114" t="s">
        <v>7165</v>
      </c>
      <c r="I357" s="114" t="s">
        <v>8</v>
      </c>
      <c r="J357" s="114">
        <v>3</v>
      </c>
      <c r="K357" s="151"/>
    </row>
    <row r="358" spans="1:11">
      <c r="A358" s="114" t="s">
        <v>9311</v>
      </c>
      <c r="B358" s="150">
        <v>6.06</v>
      </c>
      <c r="C358" s="150">
        <v>6.06</v>
      </c>
      <c r="D358" s="150">
        <v>40.869998931884801</v>
      </c>
      <c r="E358" s="114" t="s">
        <v>6724</v>
      </c>
      <c r="F358" s="114" t="str">
        <f t="shared" si="5"/>
        <v>Q3T0D5</v>
      </c>
      <c r="G358" s="151" t="s">
        <v>1588</v>
      </c>
      <c r="H358" s="114" t="s">
        <v>367</v>
      </c>
      <c r="I358" s="114" t="s">
        <v>8</v>
      </c>
      <c r="J358" s="114">
        <v>3</v>
      </c>
      <c r="K358" s="151"/>
    </row>
    <row r="359" spans="1:11">
      <c r="A359" s="114" t="s">
        <v>9312</v>
      </c>
      <c r="B359" s="150">
        <v>6.05</v>
      </c>
      <c r="C359" s="150">
        <v>58.97</v>
      </c>
      <c r="D359" s="150">
        <v>73.930001258850098</v>
      </c>
      <c r="E359" s="114" t="s">
        <v>7080</v>
      </c>
      <c r="F359" s="114" t="str">
        <f t="shared" si="5"/>
        <v>Q3MHM5</v>
      </c>
      <c r="G359" s="151" t="s">
        <v>7081</v>
      </c>
      <c r="H359" s="114" t="s">
        <v>7082</v>
      </c>
      <c r="I359" s="114" t="s">
        <v>8</v>
      </c>
      <c r="J359" s="114">
        <v>40</v>
      </c>
      <c r="K359" s="151"/>
    </row>
    <row r="360" spans="1:11">
      <c r="A360" s="114" t="s">
        <v>9313</v>
      </c>
      <c r="B360" s="150">
        <v>6.05</v>
      </c>
      <c r="C360" s="150">
        <v>10.08</v>
      </c>
      <c r="D360" s="150">
        <v>17.749999463558201</v>
      </c>
      <c r="E360" s="114" t="s">
        <v>7562</v>
      </c>
      <c r="F360" s="114" t="str">
        <f t="shared" si="5"/>
        <v>A6H6Y0</v>
      </c>
      <c r="G360" s="151" t="s">
        <v>7563</v>
      </c>
      <c r="H360" s="114" t="s">
        <v>4133</v>
      </c>
      <c r="I360" s="114" t="s">
        <v>8</v>
      </c>
      <c r="J360" s="114">
        <v>5</v>
      </c>
      <c r="K360" s="151"/>
    </row>
    <row r="361" spans="1:11">
      <c r="A361" s="114" t="s">
        <v>9314</v>
      </c>
      <c r="B361" s="150">
        <v>6.04</v>
      </c>
      <c r="C361" s="150">
        <v>6.04</v>
      </c>
      <c r="D361" s="150">
        <v>4.6339999884366998</v>
      </c>
      <c r="E361" s="114" t="s">
        <v>5759</v>
      </c>
      <c r="F361" s="114" t="str">
        <f t="shared" si="5"/>
        <v>A5D785</v>
      </c>
      <c r="G361" s="151" t="s">
        <v>1045</v>
      </c>
      <c r="H361" s="114" t="s">
        <v>116</v>
      </c>
      <c r="I361" s="114" t="s">
        <v>8</v>
      </c>
      <c r="J361" s="114">
        <v>3</v>
      </c>
      <c r="K361" s="151"/>
    </row>
    <row r="362" spans="1:11">
      <c r="A362" s="114" t="s">
        <v>9315</v>
      </c>
      <c r="B362" s="150">
        <v>6.04</v>
      </c>
      <c r="C362" s="150">
        <v>6.04</v>
      </c>
      <c r="D362" s="150">
        <v>8.8990002870559692</v>
      </c>
      <c r="E362" s="114" t="s">
        <v>6584</v>
      </c>
      <c r="F362" s="114" t="str">
        <f t="shared" si="5"/>
        <v>Q95114</v>
      </c>
      <c r="G362" s="151" t="s">
        <v>1354</v>
      </c>
      <c r="H362" s="114" t="s">
        <v>254</v>
      </c>
      <c r="I362" s="114" t="s">
        <v>8</v>
      </c>
      <c r="J362" s="114">
        <v>4</v>
      </c>
      <c r="K362" s="151"/>
    </row>
    <row r="363" spans="1:11">
      <c r="A363" s="114" t="s">
        <v>9316</v>
      </c>
      <c r="B363" s="150">
        <v>6.03</v>
      </c>
      <c r="C363" s="150">
        <v>6.03</v>
      </c>
      <c r="D363" s="150">
        <v>10.2799996733665</v>
      </c>
      <c r="E363" s="114" t="s">
        <v>6133</v>
      </c>
      <c r="F363" s="114" t="str">
        <f t="shared" si="5"/>
        <v>Q1JP95</v>
      </c>
      <c r="G363" s="151" t="s">
        <v>1270</v>
      </c>
      <c r="H363" s="114" t="s">
        <v>210</v>
      </c>
      <c r="I363" s="114" t="s">
        <v>8</v>
      </c>
      <c r="J363" s="114">
        <v>3</v>
      </c>
      <c r="K363" s="151"/>
    </row>
    <row r="364" spans="1:11">
      <c r="A364" s="114" t="s">
        <v>9317</v>
      </c>
      <c r="B364" s="150">
        <v>6.03</v>
      </c>
      <c r="C364" s="150">
        <v>6.03</v>
      </c>
      <c r="D364" s="150">
        <v>7.5029999017715499</v>
      </c>
      <c r="E364" s="114" t="s">
        <v>9318</v>
      </c>
      <c r="F364" s="114" t="str">
        <f t="shared" si="5"/>
        <v>P31836</v>
      </c>
      <c r="G364" s="151" t="s">
        <v>1598</v>
      </c>
      <c r="H364" s="114" t="s">
        <v>372</v>
      </c>
      <c r="I364" s="114" t="s">
        <v>8</v>
      </c>
      <c r="J364" s="114">
        <v>4</v>
      </c>
      <c r="K364" s="151"/>
    </row>
    <row r="365" spans="1:11">
      <c r="A365" s="114" t="s">
        <v>9319</v>
      </c>
      <c r="B365" s="150">
        <v>6.03</v>
      </c>
      <c r="C365" s="150">
        <v>6.03</v>
      </c>
      <c r="D365" s="150">
        <v>29.280000925064101</v>
      </c>
      <c r="E365" s="114" t="s">
        <v>8096</v>
      </c>
      <c r="F365" s="114" t="str">
        <f t="shared" si="5"/>
        <v>Q2YDM1</v>
      </c>
      <c r="G365" s="151" t="s">
        <v>8097</v>
      </c>
      <c r="H365" s="114" t="s">
        <v>8098</v>
      </c>
      <c r="I365" s="114" t="s">
        <v>8</v>
      </c>
      <c r="J365" s="114">
        <v>3</v>
      </c>
      <c r="K365" s="151"/>
    </row>
    <row r="366" spans="1:11">
      <c r="A366" s="114" t="s">
        <v>9320</v>
      </c>
      <c r="B366" s="150">
        <v>6.02</v>
      </c>
      <c r="C366" s="150">
        <v>10.38</v>
      </c>
      <c r="D366" s="150">
        <v>2.3399999365210502</v>
      </c>
      <c r="E366" s="114" t="s">
        <v>7790</v>
      </c>
      <c r="F366" s="114" t="str">
        <f t="shared" si="5"/>
        <v>E1BKX7</v>
      </c>
      <c r="G366" s="151" t="s">
        <v>956</v>
      </c>
      <c r="H366" s="114" t="s">
        <v>7791</v>
      </c>
      <c r="I366" s="114" t="s">
        <v>8</v>
      </c>
      <c r="J366" s="114">
        <v>5</v>
      </c>
      <c r="K366" s="151" t="s">
        <v>1539</v>
      </c>
    </row>
    <row r="367" spans="1:11">
      <c r="A367" s="114" t="s">
        <v>9321</v>
      </c>
      <c r="B367" s="150">
        <v>6.02</v>
      </c>
      <c r="C367" s="150">
        <v>6.02</v>
      </c>
      <c r="D367" s="150">
        <v>3.0339999124407799</v>
      </c>
      <c r="E367" s="114" t="s">
        <v>9322</v>
      </c>
      <c r="F367" s="114" t="str">
        <f t="shared" si="5"/>
        <v>F1N3I4</v>
      </c>
      <c r="G367" s="151" t="s">
        <v>1519</v>
      </c>
      <c r="H367" s="114" t="s">
        <v>1298</v>
      </c>
      <c r="I367" s="114" t="s">
        <v>8</v>
      </c>
      <c r="J367" s="114">
        <v>3</v>
      </c>
      <c r="K367" s="151"/>
    </row>
    <row r="368" spans="1:11">
      <c r="A368" s="114" t="s">
        <v>9323</v>
      </c>
      <c r="B368" s="150">
        <v>6.02</v>
      </c>
      <c r="C368" s="150">
        <v>6.02</v>
      </c>
      <c r="D368" s="150">
        <v>12.7700001001358</v>
      </c>
      <c r="E368" s="114" t="s">
        <v>6620</v>
      </c>
      <c r="F368" s="114" t="str">
        <f t="shared" si="5"/>
        <v>P81287</v>
      </c>
      <c r="G368" s="151" t="s">
        <v>1227</v>
      </c>
      <c r="H368" s="114" t="s">
        <v>189</v>
      </c>
      <c r="I368" s="114" t="s">
        <v>8</v>
      </c>
      <c r="J368" s="114">
        <v>3</v>
      </c>
      <c r="K368" s="151"/>
    </row>
    <row r="369" spans="1:11">
      <c r="A369" s="114" t="s">
        <v>9324</v>
      </c>
      <c r="B369" s="150">
        <v>6.01</v>
      </c>
      <c r="C369" s="150">
        <v>6.01</v>
      </c>
      <c r="D369" s="150">
        <v>7.7940002083778399</v>
      </c>
      <c r="E369" s="114" t="s">
        <v>6142</v>
      </c>
      <c r="F369" s="114" t="str">
        <f t="shared" si="5"/>
        <v>A7MB21</v>
      </c>
      <c r="G369" s="151" t="s">
        <v>6143</v>
      </c>
      <c r="H369" s="114" t="s">
        <v>6144</v>
      </c>
      <c r="I369" s="114" t="s">
        <v>8</v>
      </c>
      <c r="J369" s="114">
        <v>3</v>
      </c>
      <c r="K369" s="151"/>
    </row>
    <row r="370" spans="1:11">
      <c r="A370" s="114" t="s">
        <v>9325</v>
      </c>
      <c r="B370" s="150">
        <v>6</v>
      </c>
      <c r="C370" s="150">
        <v>12.75</v>
      </c>
      <c r="D370" s="150">
        <v>43.380001187324503</v>
      </c>
      <c r="E370" s="114" t="s">
        <v>7869</v>
      </c>
      <c r="F370" s="114" t="str">
        <f t="shared" si="5"/>
        <v>E1BGN3</v>
      </c>
      <c r="G370" s="151" t="s">
        <v>7870</v>
      </c>
      <c r="H370" s="114" t="s">
        <v>9326</v>
      </c>
      <c r="I370" s="114" t="s">
        <v>8</v>
      </c>
      <c r="J370" s="114">
        <v>10</v>
      </c>
      <c r="K370" s="151"/>
    </row>
    <row r="371" spans="1:11">
      <c r="A371" s="114" t="s">
        <v>9327</v>
      </c>
      <c r="B371" s="150">
        <v>6</v>
      </c>
      <c r="C371" s="150">
        <v>9.4700000000000006</v>
      </c>
      <c r="D371" s="150">
        <v>25.709998607635502</v>
      </c>
      <c r="E371" s="114" t="s">
        <v>6550</v>
      </c>
      <c r="F371" s="114" t="str">
        <f t="shared" si="5"/>
        <v>B0JYM5</v>
      </c>
      <c r="G371" s="151" t="s">
        <v>6551</v>
      </c>
      <c r="H371" s="114" t="s">
        <v>315</v>
      </c>
      <c r="I371" s="114" t="s">
        <v>8</v>
      </c>
      <c r="J371" s="114">
        <v>5</v>
      </c>
      <c r="K371" s="151"/>
    </row>
    <row r="372" spans="1:11">
      <c r="A372" s="114" t="s">
        <v>9328</v>
      </c>
      <c r="B372" s="150">
        <v>6</v>
      </c>
      <c r="C372" s="150">
        <v>8</v>
      </c>
      <c r="D372" s="150">
        <v>17.190000414848299</v>
      </c>
      <c r="E372" s="114" t="s">
        <v>6792</v>
      </c>
      <c r="F372" s="114" t="str">
        <f t="shared" si="5"/>
        <v>Q3ZC44</v>
      </c>
      <c r="G372" s="151" t="s">
        <v>6793</v>
      </c>
      <c r="H372" s="114" t="s">
        <v>6794</v>
      </c>
      <c r="I372" s="114" t="s">
        <v>8</v>
      </c>
      <c r="J372" s="114">
        <v>4</v>
      </c>
      <c r="K372" s="151"/>
    </row>
    <row r="373" spans="1:11">
      <c r="A373" s="114" t="s">
        <v>9329</v>
      </c>
      <c r="B373" s="150">
        <v>6</v>
      </c>
      <c r="C373" s="150">
        <v>6.02</v>
      </c>
      <c r="D373" s="150">
        <v>5.4710000753402701</v>
      </c>
      <c r="E373" s="114" t="s">
        <v>7754</v>
      </c>
      <c r="F373" s="114" t="str">
        <f t="shared" si="5"/>
        <v>Q0IIM3</v>
      </c>
      <c r="G373" s="151" t="s">
        <v>1615</v>
      </c>
      <c r="H373" s="114" t="s">
        <v>382</v>
      </c>
      <c r="I373" s="114" t="s">
        <v>8</v>
      </c>
      <c r="J373" s="114">
        <v>3</v>
      </c>
      <c r="K373" s="151"/>
    </row>
    <row r="374" spans="1:11">
      <c r="A374" s="114" t="s">
        <v>9330</v>
      </c>
      <c r="B374" s="150">
        <v>6</v>
      </c>
      <c r="C374" s="150">
        <v>6</v>
      </c>
      <c r="D374" s="150">
        <v>2.3040000349283201</v>
      </c>
      <c r="E374" s="114" t="s">
        <v>9331</v>
      </c>
      <c r="F374" s="114" t="str">
        <f t="shared" si="5"/>
        <v>F1N1S2</v>
      </c>
      <c r="G374" s="151" t="s">
        <v>956</v>
      </c>
      <c r="H374" s="114" t="s">
        <v>9332</v>
      </c>
      <c r="I374" s="114" t="s">
        <v>8</v>
      </c>
      <c r="J374" s="114">
        <v>3</v>
      </c>
      <c r="K374" s="151" t="s">
        <v>9333</v>
      </c>
    </row>
    <row r="375" spans="1:11">
      <c r="A375" s="114" t="s">
        <v>9334</v>
      </c>
      <c r="B375" s="150">
        <v>6</v>
      </c>
      <c r="C375" s="150">
        <v>6</v>
      </c>
      <c r="D375" s="150">
        <v>5.1330000162124598</v>
      </c>
      <c r="E375" s="114" t="s">
        <v>6763</v>
      </c>
      <c r="F375" s="114" t="str">
        <f t="shared" si="5"/>
        <v>F1MJU4</v>
      </c>
      <c r="G375" s="151" t="s">
        <v>956</v>
      </c>
      <c r="H375" s="114" t="s">
        <v>6764</v>
      </c>
      <c r="I375" s="114" t="s">
        <v>8</v>
      </c>
      <c r="J375" s="114">
        <v>3</v>
      </c>
      <c r="K375" s="151" t="s">
        <v>6765</v>
      </c>
    </row>
    <row r="376" spans="1:11">
      <c r="A376" s="114" t="s">
        <v>9335</v>
      </c>
      <c r="B376" s="150">
        <v>6</v>
      </c>
      <c r="C376" s="150">
        <v>6</v>
      </c>
      <c r="D376" s="150">
        <v>13.1400004029274</v>
      </c>
      <c r="E376" s="114" t="s">
        <v>7162</v>
      </c>
      <c r="F376" s="114" t="str">
        <f t="shared" si="5"/>
        <v>Q2KIS4</v>
      </c>
      <c r="G376" s="151" t="s">
        <v>1633</v>
      </c>
      <c r="H376" s="114" t="s">
        <v>389</v>
      </c>
      <c r="I376" s="114" t="s">
        <v>8</v>
      </c>
      <c r="J376" s="114">
        <v>3</v>
      </c>
      <c r="K376" s="151"/>
    </row>
    <row r="377" spans="1:11">
      <c r="A377" s="114" t="s">
        <v>9336</v>
      </c>
      <c r="B377" s="150">
        <v>6</v>
      </c>
      <c r="C377" s="150">
        <v>6</v>
      </c>
      <c r="D377" s="150">
        <v>9.9129997193813306</v>
      </c>
      <c r="E377" s="114" t="s">
        <v>6369</v>
      </c>
      <c r="F377" s="114" t="str">
        <f t="shared" si="5"/>
        <v>P03972</v>
      </c>
      <c r="G377" s="151" t="s">
        <v>1287</v>
      </c>
      <c r="H377" s="114" t="s">
        <v>6370</v>
      </c>
      <c r="I377" s="114" t="s">
        <v>8</v>
      </c>
      <c r="J377" s="114">
        <v>3</v>
      </c>
      <c r="K377" s="151"/>
    </row>
    <row r="378" spans="1:11">
      <c r="A378" s="114" t="s">
        <v>9337</v>
      </c>
      <c r="B378" s="150">
        <v>6</v>
      </c>
      <c r="C378" s="150">
        <v>6</v>
      </c>
      <c r="D378" s="150">
        <v>6.7100003361702001</v>
      </c>
      <c r="E378" s="114" t="s">
        <v>6346</v>
      </c>
      <c r="F378" s="114" t="str">
        <f t="shared" si="5"/>
        <v>Q3MHH4</v>
      </c>
      <c r="G378" s="151" t="s">
        <v>6347</v>
      </c>
      <c r="H378" s="114" t="s">
        <v>6348</v>
      </c>
      <c r="I378" s="114" t="s">
        <v>8</v>
      </c>
      <c r="J378" s="114">
        <v>3</v>
      </c>
      <c r="K378" s="151"/>
    </row>
    <row r="379" spans="1:11">
      <c r="A379" s="114" t="s">
        <v>9338</v>
      </c>
      <c r="B379" s="150">
        <v>6</v>
      </c>
      <c r="C379" s="150">
        <v>6</v>
      </c>
      <c r="D379" s="150">
        <v>7.1149997413158399</v>
      </c>
      <c r="E379" s="114" t="s">
        <v>9339</v>
      </c>
      <c r="F379" s="114" t="str">
        <f t="shared" si="5"/>
        <v>A7YWH5</v>
      </c>
      <c r="G379" s="151" t="s">
        <v>1620</v>
      </c>
      <c r="H379" s="114" t="s">
        <v>9340</v>
      </c>
      <c r="I379" s="114" t="s">
        <v>8</v>
      </c>
      <c r="J379" s="114">
        <v>4</v>
      </c>
      <c r="K379" s="151"/>
    </row>
    <row r="380" spans="1:11">
      <c r="A380" s="114" t="s">
        <v>9341</v>
      </c>
      <c r="B380" s="150">
        <v>6</v>
      </c>
      <c r="C380" s="150">
        <v>6</v>
      </c>
      <c r="D380" s="150">
        <v>8.2690000534057599</v>
      </c>
      <c r="E380" s="114" t="s">
        <v>5879</v>
      </c>
      <c r="F380" s="114" t="str">
        <f t="shared" si="5"/>
        <v>P20000</v>
      </c>
      <c r="G380" s="151" t="s">
        <v>1134</v>
      </c>
      <c r="H380" s="114" t="s">
        <v>153</v>
      </c>
      <c r="I380" s="114" t="s">
        <v>8</v>
      </c>
      <c r="J380" s="114">
        <v>3</v>
      </c>
      <c r="K380" s="151"/>
    </row>
    <row r="381" spans="1:11">
      <c r="A381" s="114" t="s">
        <v>9342</v>
      </c>
      <c r="B381" s="150">
        <v>6</v>
      </c>
      <c r="C381" s="150">
        <v>6</v>
      </c>
      <c r="D381" s="150">
        <v>14.8399993777275</v>
      </c>
      <c r="E381" s="114" t="s">
        <v>9343</v>
      </c>
      <c r="F381" s="114" t="str">
        <f t="shared" si="5"/>
        <v>Q5E952</v>
      </c>
      <c r="G381" s="151" t="s">
        <v>1631</v>
      </c>
      <c r="H381" s="114" t="s">
        <v>9344</v>
      </c>
      <c r="I381" s="114" t="s">
        <v>8</v>
      </c>
      <c r="J381" s="114">
        <v>3</v>
      </c>
      <c r="K381" s="151"/>
    </row>
    <row r="382" spans="1:11">
      <c r="A382" s="114" t="s">
        <v>9345</v>
      </c>
      <c r="B382" s="150">
        <v>6</v>
      </c>
      <c r="C382" s="150">
        <v>6</v>
      </c>
      <c r="D382" s="150">
        <v>29.319998621940599</v>
      </c>
      <c r="E382" s="114" t="s">
        <v>7174</v>
      </c>
      <c r="F382" s="114" t="str">
        <f t="shared" si="5"/>
        <v>F1N301</v>
      </c>
      <c r="G382" s="151" t="s">
        <v>1519</v>
      </c>
      <c r="H382" s="114" t="s">
        <v>7175</v>
      </c>
      <c r="I382" s="114" t="s">
        <v>8</v>
      </c>
      <c r="J382" s="114">
        <v>3</v>
      </c>
      <c r="K382" s="151" t="s">
        <v>1466</v>
      </c>
    </row>
    <row r="383" spans="1:11">
      <c r="A383" s="114" t="s">
        <v>9346</v>
      </c>
      <c r="B383" s="150">
        <v>6</v>
      </c>
      <c r="C383" s="150">
        <v>6</v>
      </c>
      <c r="D383" s="150">
        <v>8.0190002918243408</v>
      </c>
      <c r="E383" s="114" t="s">
        <v>6384</v>
      </c>
      <c r="F383" s="114" t="str">
        <f t="shared" si="5"/>
        <v>E1BG76</v>
      </c>
      <c r="G383" s="151" t="s">
        <v>956</v>
      </c>
      <c r="H383" s="114" t="s">
        <v>227</v>
      </c>
      <c r="I383" s="114" t="s">
        <v>8</v>
      </c>
      <c r="J383" s="114">
        <v>3</v>
      </c>
      <c r="K383" s="151" t="s">
        <v>1329</v>
      </c>
    </row>
    <row r="384" spans="1:11">
      <c r="A384" s="114" t="s">
        <v>9347</v>
      </c>
      <c r="B384" s="150">
        <v>6</v>
      </c>
      <c r="C384" s="150">
        <v>6</v>
      </c>
      <c r="D384" s="150">
        <v>26.320001482963601</v>
      </c>
      <c r="E384" s="114" t="s">
        <v>7253</v>
      </c>
      <c r="F384" s="114" t="str">
        <f t="shared" si="5"/>
        <v>Q3T0I5</v>
      </c>
      <c r="G384" s="151" t="s">
        <v>4109</v>
      </c>
      <c r="H384" s="114" t="s">
        <v>7254</v>
      </c>
      <c r="I384" s="114" t="s">
        <v>8</v>
      </c>
      <c r="J384" s="114">
        <v>4</v>
      </c>
      <c r="K384" s="151"/>
    </row>
    <row r="385" spans="1:11">
      <c r="A385" s="114" t="s">
        <v>9348</v>
      </c>
      <c r="B385" s="150">
        <v>6</v>
      </c>
      <c r="C385" s="150">
        <v>6</v>
      </c>
      <c r="D385" s="150">
        <v>55.559998750686603</v>
      </c>
      <c r="E385" s="114" t="s">
        <v>8370</v>
      </c>
      <c r="F385" s="114" t="str">
        <f t="shared" si="5"/>
        <v>Q3ZBA4</v>
      </c>
      <c r="G385" s="151" t="s">
        <v>1628</v>
      </c>
      <c r="H385" s="114" t="s">
        <v>8371</v>
      </c>
      <c r="I385" s="114" t="s">
        <v>8</v>
      </c>
      <c r="J385" s="114">
        <v>3</v>
      </c>
      <c r="K385" s="151"/>
    </row>
    <row r="386" spans="1:11">
      <c r="A386" s="114" t="s">
        <v>9349</v>
      </c>
      <c r="B386" s="150">
        <v>6</v>
      </c>
      <c r="C386" s="150">
        <v>6</v>
      </c>
      <c r="D386" s="150">
        <v>31.299999356269801</v>
      </c>
      <c r="E386" s="114" t="s">
        <v>7283</v>
      </c>
      <c r="F386" s="114" t="str">
        <f t="shared" ref="F386:F449" si="6">MID(E386,4,6)</f>
        <v>Q56JV1</v>
      </c>
      <c r="G386" s="151" t="s">
        <v>1636</v>
      </c>
      <c r="H386" s="114" t="s">
        <v>392</v>
      </c>
      <c r="I386" s="114" t="s">
        <v>8</v>
      </c>
      <c r="J386" s="114">
        <v>3</v>
      </c>
      <c r="K386" s="151"/>
    </row>
    <row r="387" spans="1:11">
      <c r="A387" s="114" t="s">
        <v>9350</v>
      </c>
      <c r="B387" s="150">
        <v>6</v>
      </c>
      <c r="C387" s="150">
        <v>6</v>
      </c>
      <c r="D387" s="150">
        <v>28.319999575614901</v>
      </c>
      <c r="E387" s="114" t="s">
        <v>6811</v>
      </c>
      <c r="F387" s="114" t="str">
        <f t="shared" si="6"/>
        <v>Q5E9C2</v>
      </c>
      <c r="G387" s="151" t="s">
        <v>1626</v>
      </c>
      <c r="H387" s="114" t="s">
        <v>6812</v>
      </c>
      <c r="I387" s="114" t="s">
        <v>8</v>
      </c>
      <c r="J387" s="114">
        <v>4</v>
      </c>
      <c r="K387" s="151"/>
    </row>
    <row r="388" spans="1:11">
      <c r="A388" s="114" t="s">
        <v>9351</v>
      </c>
      <c r="B388" s="150">
        <v>6</v>
      </c>
      <c r="C388" s="150">
        <v>6</v>
      </c>
      <c r="D388" s="150">
        <v>74.559998512268095</v>
      </c>
      <c r="E388" s="114" t="s">
        <v>8469</v>
      </c>
      <c r="F388" s="114" t="str">
        <f t="shared" si="6"/>
        <v>Q56K14</v>
      </c>
      <c r="G388" s="151" t="s">
        <v>1607</v>
      </c>
      <c r="H388" s="114" t="s">
        <v>378</v>
      </c>
      <c r="I388" s="114" t="s">
        <v>8</v>
      </c>
      <c r="J388" s="114">
        <v>3</v>
      </c>
      <c r="K388" s="151"/>
    </row>
    <row r="389" spans="1:11">
      <c r="A389" s="114" t="s">
        <v>9352</v>
      </c>
      <c r="B389" s="150">
        <v>6</v>
      </c>
      <c r="C389" s="150">
        <v>6</v>
      </c>
      <c r="D389" s="150">
        <v>13.5600000619888</v>
      </c>
      <c r="E389" s="114" t="s">
        <v>6135</v>
      </c>
      <c r="F389" s="114" t="str">
        <f t="shared" si="6"/>
        <v>P26452</v>
      </c>
      <c r="G389" s="151" t="s">
        <v>1280</v>
      </c>
      <c r="H389" s="114" t="s">
        <v>6136</v>
      </c>
      <c r="I389" s="114" t="s">
        <v>8</v>
      </c>
      <c r="J389" s="114">
        <v>6</v>
      </c>
      <c r="K389" s="151"/>
    </row>
    <row r="390" spans="1:11">
      <c r="A390" s="114" t="s">
        <v>9353</v>
      </c>
      <c r="B390" s="150">
        <v>6</v>
      </c>
      <c r="C390" s="150">
        <v>6</v>
      </c>
      <c r="D390" s="150">
        <v>11.490000039339099</v>
      </c>
      <c r="E390" s="114" t="s">
        <v>7433</v>
      </c>
      <c r="F390" s="114" t="str">
        <f t="shared" si="6"/>
        <v>A6H732</v>
      </c>
      <c r="G390" s="151" t="s">
        <v>1559</v>
      </c>
      <c r="H390" s="114" t="s">
        <v>1565</v>
      </c>
      <c r="I390" s="114" t="s">
        <v>8</v>
      </c>
      <c r="J390" s="114">
        <v>3</v>
      </c>
      <c r="K390" s="151"/>
    </row>
    <row r="391" spans="1:11">
      <c r="A391" s="114" t="s">
        <v>9354</v>
      </c>
      <c r="B391" s="150">
        <v>6</v>
      </c>
      <c r="C391" s="150">
        <v>6</v>
      </c>
      <c r="D391" s="150">
        <v>12.200000137090701</v>
      </c>
      <c r="E391" s="114" t="s">
        <v>8063</v>
      </c>
      <c r="F391" s="114" t="str">
        <f t="shared" si="6"/>
        <v>E1BLZ8</v>
      </c>
      <c r="G391" s="151" t="s">
        <v>956</v>
      </c>
      <c r="H391" s="114" t="s">
        <v>386</v>
      </c>
      <c r="I391" s="114" t="s">
        <v>8</v>
      </c>
      <c r="J391" s="114">
        <v>3</v>
      </c>
      <c r="K391" s="151" t="s">
        <v>8064</v>
      </c>
    </row>
    <row r="392" spans="1:11">
      <c r="A392" s="114" t="s">
        <v>9355</v>
      </c>
      <c r="B392" s="150">
        <v>6</v>
      </c>
      <c r="C392" s="150">
        <v>6</v>
      </c>
      <c r="D392" s="150">
        <v>26.399999856948899</v>
      </c>
      <c r="E392" s="114" t="s">
        <v>9356</v>
      </c>
      <c r="F392" s="114" t="str">
        <f t="shared" si="6"/>
        <v>Q56JX3</v>
      </c>
      <c r="G392" s="151" t="s">
        <v>1640</v>
      </c>
      <c r="H392" s="114" t="s">
        <v>393</v>
      </c>
      <c r="I392" s="114" t="s">
        <v>8</v>
      </c>
      <c r="J392" s="114">
        <v>3</v>
      </c>
      <c r="K392" s="151"/>
    </row>
    <row r="393" spans="1:11">
      <c r="A393" s="114" t="s">
        <v>9357</v>
      </c>
      <c r="B393" s="150">
        <v>6</v>
      </c>
      <c r="C393" s="150">
        <v>6</v>
      </c>
      <c r="D393" s="150">
        <v>47.119998931884801</v>
      </c>
      <c r="E393" s="114" t="s">
        <v>7540</v>
      </c>
      <c r="F393" s="114" t="str">
        <f t="shared" si="6"/>
        <v>Q2KJD2</v>
      </c>
      <c r="G393" s="151" t="s">
        <v>7541</v>
      </c>
      <c r="H393" s="114" t="s">
        <v>390</v>
      </c>
      <c r="I393" s="114" t="s">
        <v>8</v>
      </c>
      <c r="J393" s="114">
        <v>3</v>
      </c>
      <c r="K393" s="151"/>
    </row>
    <row r="394" spans="1:11">
      <c r="A394" s="114" t="s">
        <v>9358</v>
      </c>
      <c r="B394" s="150">
        <v>5.96</v>
      </c>
      <c r="C394" s="150">
        <v>6</v>
      </c>
      <c r="D394" s="150">
        <v>15.0299996137619</v>
      </c>
      <c r="E394" s="114" t="s">
        <v>7742</v>
      </c>
      <c r="F394" s="114" t="str">
        <f t="shared" si="6"/>
        <v>Q58DR8</v>
      </c>
      <c r="G394" s="151" t="s">
        <v>7743</v>
      </c>
      <c r="H394" s="114" t="s">
        <v>7744</v>
      </c>
      <c r="I394" s="114" t="s">
        <v>8</v>
      </c>
      <c r="J394" s="114">
        <v>3</v>
      </c>
      <c r="K394" s="151"/>
    </row>
    <row r="395" spans="1:11">
      <c r="A395" s="114" t="s">
        <v>9359</v>
      </c>
      <c r="B395" s="150">
        <v>5.92</v>
      </c>
      <c r="C395" s="150">
        <v>5.92</v>
      </c>
      <c r="D395" s="150">
        <v>7.3009997606277501</v>
      </c>
      <c r="E395" s="114" t="s">
        <v>6672</v>
      </c>
      <c r="F395" s="114" t="str">
        <f t="shared" si="6"/>
        <v>Q3SWY2</v>
      </c>
      <c r="G395" s="151" t="s">
        <v>1429</v>
      </c>
      <c r="H395" s="114" t="s">
        <v>6673</v>
      </c>
      <c r="I395" s="114" t="s">
        <v>8</v>
      </c>
      <c r="J395" s="114">
        <v>3</v>
      </c>
      <c r="K395" s="151"/>
    </row>
    <row r="396" spans="1:11">
      <c r="A396" s="114" t="s">
        <v>9360</v>
      </c>
      <c r="B396" s="150">
        <v>5.89</v>
      </c>
      <c r="C396" s="150">
        <v>5.89</v>
      </c>
      <c r="D396" s="150">
        <v>19.9000000953674</v>
      </c>
      <c r="E396" s="114" t="s">
        <v>7122</v>
      </c>
      <c r="F396" s="114" t="str">
        <f t="shared" si="6"/>
        <v>Q2KJ93</v>
      </c>
      <c r="G396" s="151" t="s">
        <v>1813</v>
      </c>
      <c r="H396" s="114" t="s">
        <v>477</v>
      </c>
      <c r="I396" s="114" t="s">
        <v>8</v>
      </c>
      <c r="J396" s="114">
        <v>3</v>
      </c>
      <c r="K396" s="151"/>
    </row>
    <row r="397" spans="1:11">
      <c r="A397" s="114" t="s">
        <v>9361</v>
      </c>
      <c r="B397" s="150">
        <v>5.86</v>
      </c>
      <c r="C397" s="150">
        <v>5.86</v>
      </c>
      <c r="D397" s="150">
        <v>12.0899997651577</v>
      </c>
      <c r="E397" s="114" t="s">
        <v>6675</v>
      </c>
      <c r="F397" s="114" t="str">
        <f t="shared" si="6"/>
        <v>Q2KIL5</v>
      </c>
      <c r="G397" s="151" t="s">
        <v>1552</v>
      </c>
      <c r="H397" s="114" t="s">
        <v>352</v>
      </c>
      <c r="I397" s="114" t="s">
        <v>8</v>
      </c>
      <c r="J397" s="114">
        <v>3</v>
      </c>
      <c r="K397" s="151"/>
    </row>
    <row r="398" spans="1:11">
      <c r="A398" s="114" t="s">
        <v>9362</v>
      </c>
      <c r="B398" s="150">
        <v>5.82</v>
      </c>
      <c r="C398" s="150">
        <v>5.82</v>
      </c>
      <c r="D398" s="150">
        <v>17.710000276565601</v>
      </c>
      <c r="E398" s="114" t="s">
        <v>7702</v>
      </c>
      <c r="F398" s="114" t="str">
        <f t="shared" si="6"/>
        <v>Q3ZBT6</v>
      </c>
      <c r="G398" s="151" t="s">
        <v>1656</v>
      </c>
      <c r="H398" s="114" t="s">
        <v>403</v>
      </c>
      <c r="I398" s="114" t="s">
        <v>8</v>
      </c>
      <c r="J398" s="114">
        <v>3</v>
      </c>
      <c r="K398" s="151"/>
    </row>
    <row r="399" spans="1:11">
      <c r="A399" s="114" t="s">
        <v>9363</v>
      </c>
      <c r="B399" s="150">
        <v>5.82</v>
      </c>
      <c r="C399" s="150">
        <v>5.82</v>
      </c>
      <c r="D399" s="150">
        <v>33.050000667572</v>
      </c>
      <c r="E399" s="114" t="s">
        <v>7443</v>
      </c>
      <c r="F399" s="114" t="str">
        <f t="shared" si="6"/>
        <v>Q3SZF8</v>
      </c>
      <c r="G399" s="151" t="s">
        <v>1651</v>
      </c>
      <c r="H399" s="114" t="s">
        <v>7444</v>
      </c>
      <c r="I399" s="114" t="s">
        <v>8</v>
      </c>
      <c r="J399" s="114">
        <v>3</v>
      </c>
      <c r="K399" s="151"/>
    </row>
    <row r="400" spans="1:11">
      <c r="A400" s="114" t="s">
        <v>9364</v>
      </c>
      <c r="B400" s="150">
        <v>5.8</v>
      </c>
      <c r="C400" s="150">
        <v>5.8</v>
      </c>
      <c r="D400" s="150">
        <v>14.8399993777275</v>
      </c>
      <c r="E400" s="114" t="s">
        <v>6041</v>
      </c>
      <c r="F400" s="114" t="str">
        <f t="shared" si="6"/>
        <v>A6H797</v>
      </c>
      <c r="G400" s="151" t="s">
        <v>1238</v>
      </c>
      <c r="H400" s="114" t="s">
        <v>1239</v>
      </c>
      <c r="I400" s="114" t="s">
        <v>8</v>
      </c>
      <c r="J400" s="114">
        <v>3</v>
      </c>
      <c r="K400" s="151"/>
    </row>
    <row r="401" spans="1:11">
      <c r="A401" s="114" t="s">
        <v>9365</v>
      </c>
      <c r="B401" s="150">
        <v>5.77</v>
      </c>
      <c r="C401" s="150">
        <v>5.77</v>
      </c>
      <c r="D401" s="150">
        <v>44.069999456405597</v>
      </c>
      <c r="E401" s="114" t="s">
        <v>8408</v>
      </c>
      <c r="F401" s="114" t="str">
        <f t="shared" si="6"/>
        <v>E1B9I1</v>
      </c>
      <c r="G401" s="151" t="s">
        <v>956</v>
      </c>
      <c r="H401" s="114" t="s">
        <v>1670</v>
      </c>
      <c r="I401" s="114" t="s">
        <v>8</v>
      </c>
      <c r="J401" s="114">
        <v>4</v>
      </c>
      <c r="K401" s="151" t="s">
        <v>1669</v>
      </c>
    </row>
    <row r="402" spans="1:11">
      <c r="A402" s="114" t="s">
        <v>9366</v>
      </c>
      <c r="B402" s="150">
        <v>5.7</v>
      </c>
      <c r="C402" s="150">
        <v>5.7</v>
      </c>
      <c r="D402" s="150">
        <v>7.6020002365112296</v>
      </c>
      <c r="E402" s="114" t="s">
        <v>7503</v>
      </c>
      <c r="F402" s="114" t="str">
        <f t="shared" si="6"/>
        <v>A0JN38</v>
      </c>
      <c r="G402" s="151" t="s">
        <v>1547</v>
      </c>
      <c r="H402" s="114" t="s">
        <v>349</v>
      </c>
      <c r="I402" s="114" t="s">
        <v>8</v>
      </c>
      <c r="J402" s="114">
        <v>3</v>
      </c>
      <c r="K402" s="151"/>
    </row>
    <row r="403" spans="1:11">
      <c r="A403" s="114" t="s">
        <v>9367</v>
      </c>
      <c r="B403" s="150">
        <v>5.68</v>
      </c>
      <c r="C403" s="150">
        <v>5.68</v>
      </c>
      <c r="D403" s="150">
        <v>14.679999649524699</v>
      </c>
      <c r="E403" s="114" t="s">
        <v>6325</v>
      </c>
      <c r="F403" s="114" t="str">
        <f t="shared" si="6"/>
        <v>Q3SWW9</v>
      </c>
      <c r="G403" s="151" t="s">
        <v>1387</v>
      </c>
      <c r="H403" s="114" t="s">
        <v>6326</v>
      </c>
      <c r="I403" s="114" t="s">
        <v>8</v>
      </c>
      <c r="J403" s="114">
        <v>3</v>
      </c>
      <c r="K403" s="151"/>
    </row>
    <row r="404" spans="1:11">
      <c r="A404" s="114" t="s">
        <v>9368</v>
      </c>
      <c r="B404" s="150">
        <v>5.68</v>
      </c>
      <c r="C404" s="150">
        <v>5.68</v>
      </c>
      <c r="D404" s="150">
        <v>16.740000247955301</v>
      </c>
      <c r="E404" s="114" t="s">
        <v>9369</v>
      </c>
      <c r="F404" s="114" t="str">
        <f t="shared" si="6"/>
        <v>A5PKI3</v>
      </c>
      <c r="G404" s="151" t="s">
        <v>1668</v>
      </c>
      <c r="H404" s="114" t="s">
        <v>411</v>
      </c>
      <c r="I404" s="114" t="s">
        <v>8</v>
      </c>
      <c r="J404" s="114">
        <v>3</v>
      </c>
      <c r="K404" s="151"/>
    </row>
    <row r="405" spans="1:11">
      <c r="A405" s="114" t="s">
        <v>9370</v>
      </c>
      <c r="B405" s="150">
        <v>5.59</v>
      </c>
      <c r="C405" s="150">
        <v>5.59</v>
      </c>
      <c r="D405" s="150">
        <v>6.3210003077983901</v>
      </c>
      <c r="E405" s="114" t="s">
        <v>7198</v>
      </c>
      <c r="F405" s="114" t="str">
        <f t="shared" si="6"/>
        <v>Q2KIG0</v>
      </c>
      <c r="G405" s="151" t="s">
        <v>1376</v>
      </c>
      <c r="H405" s="114" t="s">
        <v>262</v>
      </c>
      <c r="I405" s="114" t="s">
        <v>8</v>
      </c>
      <c r="J405" s="114">
        <v>3</v>
      </c>
      <c r="K405" s="151"/>
    </row>
    <row r="406" spans="1:11">
      <c r="A406" s="114" t="s">
        <v>9371</v>
      </c>
      <c r="B406" s="150">
        <v>5.51</v>
      </c>
      <c r="C406" s="150">
        <v>5.51</v>
      </c>
      <c r="D406" s="150">
        <v>7.2700001299381301</v>
      </c>
      <c r="E406" s="114" t="s">
        <v>6248</v>
      </c>
      <c r="F406" s="114" t="str">
        <f t="shared" si="6"/>
        <v>E1BBC6</v>
      </c>
      <c r="G406" s="151" t="s">
        <v>956</v>
      </c>
      <c r="H406" s="114" t="s">
        <v>6249</v>
      </c>
      <c r="I406" s="114" t="s">
        <v>8</v>
      </c>
      <c r="J406" s="114">
        <v>3</v>
      </c>
      <c r="K406" s="151"/>
    </row>
    <row r="407" spans="1:11">
      <c r="A407" s="114" t="s">
        <v>9372</v>
      </c>
      <c r="B407" s="150">
        <v>5.47</v>
      </c>
      <c r="C407" s="150">
        <v>5.47</v>
      </c>
      <c r="D407" s="150">
        <v>36.550000309944203</v>
      </c>
      <c r="E407" s="114" t="s">
        <v>6524</v>
      </c>
      <c r="F407" s="114" t="str">
        <f t="shared" si="6"/>
        <v>Q56K10</v>
      </c>
      <c r="G407" s="151" t="s">
        <v>6525</v>
      </c>
      <c r="H407" s="114" t="s">
        <v>323</v>
      </c>
      <c r="I407" s="114" t="s">
        <v>8</v>
      </c>
      <c r="J407" s="114">
        <v>4</v>
      </c>
      <c r="K407" s="151"/>
    </row>
    <row r="408" spans="1:11">
      <c r="A408" s="114" t="s">
        <v>9373</v>
      </c>
      <c r="B408" s="150">
        <v>5.45</v>
      </c>
      <c r="C408" s="150">
        <v>18.62</v>
      </c>
      <c r="D408" s="150">
        <v>15.1999995112419</v>
      </c>
      <c r="E408" s="114" t="s">
        <v>5676</v>
      </c>
      <c r="F408" s="114" t="str">
        <f t="shared" si="6"/>
        <v>A2VDL6</v>
      </c>
      <c r="G408" s="151" t="s">
        <v>935</v>
      </c>
      <c r="H408" s="114" t="s">
        <v>9374</v>
      </c>
      <c r="I408" s="114" t="s">
        <v>8</v>
      </c>
      <c r="J408" s="114">
        <v>12</v>
      </c>
      <c r="K408" s="151"/>
    </row>
    <row r="409" spans="1:11">
      <c r="A409" s="114" t="s">
        <v>9375</v>
      </c>
      <c r="B409" s="150">
        <v>5.44</v>
      </c>
      <c r="C409" s="150">
        <v>5.44</v>
      </c>
      <c r="D409" s="150">
        <v>20.000000298023199</v>
      </c>
      <c r="E409" s="114" t="s">
        <v>8019</v>
      </c>
      <c r="F409" s="114" t="str">
        <f t="shared" si="6"/>
        <v>Q3T0S7</v>
      </c>
      <c r="G409" s="151" t="s">
        <v>1684</v>
      </c>
      <c r="H409" s="114" t="s">
        <v>8020</v>
      </c>
      <c r="I409" s="114" t="s">
        <v>8</v>
      </c>
      <c r="J409" s="114">
        <v>3</v>
      </c>
      <c r="K409" s="151"/>
    </row>
    <row r="410" spans="1:11">
      <c r="A410" s="114" t="s">
        <v>9376</v>
      </c>
      <c r="B410" s="150">
        <v>5.41</v>
      </c>
      <c r="C410" s="150">
        <v>5.41</v>
      </c>
      <c r="D410" s="150">
        <v>26.019999384880101</v>
      </c>
      <c r="E410" s="114" t="s">
        <v>7512</v>
      </c>
      <c r="F410" s="114" t="str">
        <f t="shared" si="6"/>
        <v>Q3MHM7</v>
      </c>
      <c r="G410" s="151" t="s">
        <v>1676</v>
      </c>
      <c r="H410" s="114" t="s">
        <v>415</v>
      </c>
      <c r="I410" s="114" t="s">
        <v>8</v>
      </c>
      <c r="J410" s="114">
        <v>3</v>
      </c>
      <c r="K410" s="151"/>
    </row>
    <row r="411" spans="1:11">
      <c r="A411" s="114" t="s">
        <v>9377</v>
      </c>
      <c r="B411" s="150">
        <v>5.34</v>
      </c>
      <c r="C411" s="150">
        <v>5.34</v>
      </c>
      <c r="D411" s="150">
        <v>17.190000414848299</v>
      </c>
      <c r="E411" s="114" t="s">
        <v>9378</v>
      </c>
      <c r="F411" s="114" t="str">
        <f t="shared" si="6"/>
        <v>A4FUC6</v>
      </c>
      <c r="G411" s="151" t="s">
        <v>1661</v>
      </c>
      <c r="H411" s="114" t="s">
        <v>407</v>
      </c>
      <c r="I411" s="114" t="s">
        <v>8</v>
      </c>
      <c r="J411" s="114">
        <v>3</v>
      </c>
      <c r="K411" s="151"/>
    </row>
    <row r="412" spans="1:11">
      <c r="A412" s="114" t="s">
        <v>9379</v>
      </c>
      <c r="B412" s="150">
        <v>5.22</v>
      </c>
      <c r="C412" s="150">
        <v>5.22</v>
      </c>
      <c r="D412" s="150">
        <v>23.379999399185198</v>
      </c>
      <c r="E412" s="114" t="s">
        <v>6890</v>
      </c>
      <c r="F412" s="114" t="str">
        <f t="shared" si="6"/>
        <v>O02741</v>
      </c>
      <c r="G412" s="151" t="s">
        <v>1551</v>
      </c>
      <c r="H412" s="114" t="s">
        <v>351</v>
      </c>
      <c r="I412" s="114" t="s">
        <v>8</v>
      </c>
      <c r="J412" s="114">
        <v>3</v>
      </c>
      <c r="K412" s="151"/>
    </row>
    <row r="413" spans="1:11">
      <c r="A413" s="114" t="s">
        <v>9380</v>
      </c>
      <c r="B413" s="150">
        <v>5.19</v>
      </c>
      <c r="C413" s="150">
        <v>5.19</v>
      </c>
      <c r="D413" s="150">
        <v>6.4580000936984998</v>
      </c>
      <c r="E413" s="114" t="s">
        <v>7017</v>
      </c>
      <c r="F413" s="114" t="str">
        <f t="shared" si="6"/>
        <v>P53619</v>
      </c>
      <c r="G413" s="151" t="s">
        <v>1498</v>
      </c>
      <c r="H413" s="114" t="s">
        <v>330</v>
      </c>
      <c r="I413" s="114" t="s">
        <v>8</v>
      </c>
      <c r="J413" s="114">
        <v>3</v>
      </c>
      <c r="K413" s="151"/>
    </row>
    <row r="414" spans="1:11">
      <c r="A414" s="114" t="s">
        <v>9381</v>
      </c>
      <c r="B414" s="150">
        <v>5.18</v>
      </c>
      <c r="C414" s="150">
        <v>5.18</v>
      </c>
      <c r="D414" s="150">
        <v>21.340000629424999</v>
      </c>
      <c r="E414" s="114" t="s">
        <v>9382</v>
      </c>
      <c r="F414" s="114" t="str">
        <f t="shared" si="6"/>
        <v>Q3SZR8</v>
      </c>
      <c r="G414" s="151" t="s">
        <v>9383</v>
      </c>
      <c r="H414" s="114" t="s">
        <v>427</v>
      </c>
      <c r="I414" s="114" t="s">
        <v>8</v>
      </c>
      <c r="J414" s="114">
        <v>6</v>
      </c>
      <c r="K414" s="151"/>
    </row>
    <row r="415" spans="1:11">
      <c r="A415" s="114" t="s">
        <v>9384</v>
      </c>
      <c r="B415" s="150">
        <v>5.16</v>
      </c>
      <c r="C415" s="150">
        <v>5.16</v>
      </c>
      <c r="D415" s="150">
        <v>8.1189997494220698</v>
      </c>
      <c r="E415" s="114" t="s">
        <v>6111</v>
      </c>
      <c r="F415" s="114" t="str">
        <f t="shared" si="6"/>
        <v>Q5E9T9</v>
      </c>
      <c r="G415" s="151" t="s">
        <v>1202</v>
      </c>
      <c r="H415" s="114" t="s">
        <v>6112</v>
      </c>
      <c r="I415" s="114" t="s">
        <v>8</v>
      </c>
      <c r="J415" s="114">
        <v>3</v>
      </c>
      <c r="K415" s="151"/>
    </row>
    <row r="416" spans="1:11">
      <c r="A416" s="114" t="s">
        <v>9385</v>
      </c>
      <c r="B416" s="150">
        <v>5.16</v>
      </c>
      <c r="C416" s="150">
        <v>5.16</v>
      </c>
      <c r="D416" s="150">
        <v>30.709999799728401</v>
      </c>
      <c r="E416" s="114" t="s">
        <v>6294</v>
      </c>
      <c r="F416" s="114" t="str">
        <f t="shared" si="6"/>
        <v>Q3T057</v>
      </c>
      <c r="G416" s="151" t="s">
        <v>1368</v>
      </c>
      <c r="H416" s="114" t="s">
        <v>261</v>
      </c>
      <c r="I416" s="114" t="s">
        <v>8</v>
      </c>
      <c r="J416" s="114">
        <v>3</v>
      </c>
      <c r="K416" s="151"/>
    </row>
    <row r="417" spans="1:11">
      <c r="A417" s="114" t="s">
        <v>9386</v>
      </c>
      <c r="B417" s="150">
        <v>5.13</v>
      </c>
      <c r="C417" s="150">
        <v>5.13</v>
      </c>
      <c r="D417" s="150">
        <v>2.6720000430941599</v>
      </c>
      <c r="E417" s="114" t="s">
        <v>6443</v>
      </c>
      <c r="F417" s="114" t="str">
        <f t="shared" si="6"/>
        <v>F1N7I5</v>
      </c>
      <c r="G417" s="151" t="s">
        <v>1519</v>
      </c>
      <c r="H417" s="114" t="s">
        <v>220</v>
      </c>
      <c r="I417" s="114" t="s">
        <v>8</v>
      </c>
      <c r="J417" s="114">
        <v>3</v>
      </c>
      <c r="K417" s="151"/>
    </row>
    <row r="418" spans="1:11">
      <c r="A418" s="114" t="s">
        <v>9387</v>
      </c>
      <c r="B418" s="150">
        <v>5.0999999999999996</v>
      </c>
      <c r="C418" s="150">
        <v>5.0999999999999996</v>
      </c>
      <c r="D418" s="150">
        <v>12.710000574588801</v>
      </c>
      <c r="E418" s="114" t="s">
        <v>5881</v>
      </c>
      <c r="F418" s="114" t="str">
        <f t="shared" si="6"/>
        <v>Q3SYV4</v>
      </c>
      <c r="G418" s="151" t="s">
        <v>1131</v>
      </c>
      <c r="H418" s="114" t="s">
        <v>5882</v>
      </c>
      <c r="I418" s="114" t="s">
        <v>8</v>
      </c>
      <c r="J418" s="114">
        <v>3</v>
      </c>
      <c r="K418" s="151"/>
    </row>
    <row r="419" spans="1:11">
      <c r="A419" s="114" t="s">
        <v>9388</v>
      </c>
      <c r="B419" s="150">
        <v>5.07</v>
      </c>
      <c r="C419" s="150">
        <v>5.07</v>
      </c>
      <c r="D419" s="150">
        <v>9.5909997820854205</v>
      </c>
      <c r="E419" s="114" t="s">
        <v>6777</v>
      </c>
      <c r="F419" s="114" t="str">
        <f t="shared" si="6"/>
        <v>A6QQT5</v>
      </c>
      <c r="G419" s="151" t="s">
        <v>1477</v>
      </c>
      <c r="H419" s="114" t="s">
        <v>313</v>
      </c>
      <c r="I419" s="114" t="s">
        <v>8</v>
      </c>
      <c r="J419" s="114">
        <v>3</v>
      </c>
      <c r="K419" s="151"/>
    </row>
    <row r="420" spans="1:11">
      <c r="A420" s="114" t="s">
        <v>9389</v>
      </c>
      <c r="B420" s="150">
        <v>5.0599999999999996</v>
      </c>
      <c r="C420" s="150">
        <v>5.0599999999999996</v>
      </c>
      <c r="D420" s="150">
        <v>6.6670000553131104</v>
      </c>
      <c r="E420" s="114" t="s">
        <v>6931</v>
      </c>
      <c r="F420" s="114" t="str">
        <f t="shared" si="6"/>
        <v>P26779</v>
      </c>
      <c r="G420" s="151" t="s">
        <v>1663</v>
      </c>
      <c r="H420" s="114" t="s">
        <v>6932</v>
      </c>
      <c r="I420" s="114" t="s">
        <v>8</v>
      </c>
      <c r="J420" s="114">
        <v>3</v>
      </c>
      <c r="K420" s="151"/>
    </row>
    <row r="421" spans="1:11">
      <c r="A421" s="114" t="s">
        <v>9390</v>
      </c>
      <c r="B421" s="150">
        <v>5.0599999999999996</v>
      </c>
      <c r="C421" s="150">
        <v>5.0599999999999996</v>
      </c>
      <c r="D421" s="150">
        <v>34.330001473426798</v>
      </c>
      <c r="E421" s="114" t="s">
        <v>7006</v>
      </c>
      <c r="F421" s="114" t="str">
        <f t="shared" si="6"/>
        <v>P00171</v>
      </c>
      <c r="G421" s="151" t="s">
        <v>1558</v>
      </c>
      <c r="H421" s="114" t="s">
        <v>356</v>
      </c>
      <c r="I421" s="114" t="s">
        <v>8</v>
      </c>
      <c r="J421" s="114">
        <v>3</v>
      </c>
      <c r="K421" s="151"/>
    </row>
    <row r="422" spans="1:11">
      <c r="A422" s="114" t="s">
        <v>9391</v>
      </c>
      <c r="B422" s="150">
        <v>5.05</v>
      </c>
      <c r="C422" s="150">
        <v>5.05</v>
      </c>
      <c r="D422" s="150">
        <v>18.590000271797201</v>
      </c>
      <c r="E422" s="114" t="s">
        <v>8282</v>
      </c>
      <c r="F422" s="114" t="str">
        <f t="shared" si="6"/>
        <v>P52505</v>
      </c>
      <c r="G422" s="151" t="s">
        <v>1713</v>
      </c>
      <c r="H422" s="114" t="s">
        <v>8283</v>
      </c>
      <c r="I422" s="114" t="s">
        <v>8</v>
      </c>
      <c r="J422" s="114">
        <v>3</v>
      </c>
      <c r="K422" s="151"/>
    </row>
    <row r="423" spans="1:11">
      <c r="A423" s="114" t="s">
        <v>9392</v>
      </c>
      <c r="B423" s="150">
        <v>4.97</v>
      </c>
      <c r="C423" s="150">
        <v>4.97</v>
      </c>
      <c r="D423" s="150">
        <v>33.009999990463299</v>
      </c>
      <c r="E423" s="114" t="s">
        <v>7465</v>
      </c>
      <c r="F423" s="114" t="str">
        <f t="shared" si="6"/>
        <v>Q28852</v>
      </c>
      <c r="G423" s="151" t="s">
        <v>7466</v>
      </c>
      <c r="H423" s="114" t="s">
        <v>354</v>
      </c>
      <c r="I423" s="114" t="s">
        <v>8</v>
      </c>
      <c r="J423" s="114">
        <v>3</v>
      </c>
      <c r="K423" s="151"/>
    </row>
    <row r="424" spans="1:11">
      <c r="A424" s="114" t="s">
        <v>9393</v>
      </c>
      <c r="B424" s="150">
        <v>4.95</v>
      </c>
      <c r="C424" s="150">
        <v>4.95</v>
      </c>
      <c r="D424" s="150">
        <v>10.419999808072999</v>
      </c>
      <c r="E424" s="114" t="s">
        <v>7804</v>
      </c>
      <c r="F424" s="114" t="str">
        <f t="shared" si="6"/>
        <v>Q2HJD8</v>
      </c>
      <c r="G424" s="151" t="s">
        <v>1540</v>
      </c>
      <c r="H424" s="114" t="s">
        <v>345</v>
      </c>
      <c r="I424" s="114" t="s">
        <v>8</v>
      </c>
      <c r="J424" s="114">
        <v>3</v>
      </c>
      <c r="K424" s="151"/>
    </row>
    <row r="425" spans="1:11">
      <c r="A425" s="114" t="s">
        <v>9394</v>
      </c>
      <c r="B425" s="150">
        <v>4.95</v>
      </c>
      <c r="C425" s="150">
        <v>4.95</v>
      </c>
      <c r="D425" s="150">
        <v>3.5790000110864599</v>
      </c>
      <c r="E425" s="114" t="s">
        <v>9395</v>
      </c>
      <c r="F425" s="114" t="str">
        <f t="shared" si="6"/>
        <v>Q17R14</v>
      </c>
      <c r="G425" s="151" t="s">
        <v>9396</v>
      </c>
      <c r="H425" s="114" t="s">
        <v>430</v>
      </c>
      <c r="I425" s="114" t="s">
        <v>8</v>
      </c>
      <c r="J425" s="114">
        <v>4</v>
      </c>
      <c r="K425" s="151"/>
    </row>
    <row r="426" spans="1:11">
      <c r="A426" s="114" t="s">
        <v>9397</v>
      </c>
      <c r="B426" s="150">
        <v>4.93</v>
      </c>
      <c r="C426" s="150">
        <v>4.93</v>
      </c>
      <c r="D426" s="150">
        <v>11.4600002765656</v>
      </c>
      <c r="E426" s="114" t="s">
        <v>7589</v>
      </c>
      <c r="F426" s="114" t="str">
        <f t="shared" si="6"/>
        <v>P22292</v>
      </c>
      <c r="G426" s="151" t="s">
        <v>1533</v>
      </c>
      <c r="H426" s="114" t="s">
        <v>7590</v>
      </c>
      <c r="I426" s="114" t="s">
        <v>8</v>
      </c>
      <c r="J426" s="114">
        <v>3</v>
      </c>
      <c r="K426" s="151"/>
    </row>
    <row r="427" spans="1:11">
      <c r="A427" s="114" t="s">
        <v>9398</v>
      </c>
      <c r="B427" s="150">
        <v>4.83</v>
      </c>
      <c r="C427" s="150">
        <v>4.83</v>
      </c>
      <c r="D427" s="150">
        <v>7.01500028371811</v>
      </c>
      <c r="E427" s="114" t="s">
        <v>6193</v>
      </c>
      <c r="F427" s="114" t="str">
        <f t="shared" si="6"/>
        <v>A6QLY7</v>
      </c>
      <c r="G427" s="151" t="s">
        <v>1249</v>
      </c>
      <c r="H427" s="114" t="s">
        <v>6194</v>
      </c>
      <c r="I427" s="114" t="s">
        <v>8</v>
      </c>
      <c r="J427" s="114">
        <v>3</v>
      </c>
      <c r="K427" s="151"/>
    </row>
    <row r="428" spans="1:11">
      <c r="A428" s="114" t="s">
        <v>9399</v>
      </c>
      <c r="B428" s="150">
        <v>4.78</v>
      </c>
      <c r="C428" s="150">
        <v>4.78</v>
      </c>
      <c r="D428" s="150">
        <v>16.390000283718098</v>
      </c>
      <c r="E428" s="114" t="s">
        <v>6796</v>
      </c>
      <c r="F428" s="114" t="str">
        <f t="shared" si="6"/>
        <v>P41563</v>
      </c>
      <c r="G428" s="151" t="s">
        <v>1465</v>
      </c>
      <c r="H428" s="114" t="s">
        <v>305</v>
      </c>
      <c r="I428" s="114" t="s">
        <v>8</v>
      </c>
      <c r="J428" s="114">
        <v>3</v>
      </c>
      <c r="K428" s="151"/>
    </row>
    <row r="429" spans="1:11">
      <c r="A429" s="114" t="s">
        <v>9400</v>
      </c>
      <c r="B429" s="150">
        <v>4.75</v>
      </c>
      <c r="C429" s="150">
        <v>4.75</v>
      </c>
      <c r="D429" s="150">
        <v>7.3749996721744502</v>
      </c>
      <c r="E429" s="114" t="s">
        <v>6018</v>
      </c>
      <c r="F429" s="114" t="str">
        <f t="shared" si="6"/>
        <v>Q3SYT8</v>
      </c>
      <c r="G429" s="151" t="s">
        <v>6019</v>
      </c>
      <c r="H429" s="114" t="s">
        <v>1213</v>
      </c>
      <c r="I429" s="114" t="s">
        <v>8</v>
      </c>
      <c r="J429" s="114">
        <v>3</v>
      </c>
      <c r="K429" s="151"/>
    </row>
    <row r="430" spans="1:11">
      <c r="A430" s="114" t="s">
        <v>9401</v>
      </c>
      <c r="B430" s="150">
        <v>4.74</v>
      </c>
      <c r="C430" s="150">
        <v>4.74</v>
      </c>
      <c r="D430" s="150">
        <v>9.9349997937679309</v>
      </c>
      <c r="E430" s="114" t="s">
        <v>9402</v>
      </c>
      <c r="F430" s="114" t="str">
        <f t="shared" si="6"/>
        <v>P17694</v>
      </c>
      <c r="G430" s="151" t="s">
        <v>1712</v>
      </c>
      <c r="H430" s="114" t="s">
        <v>9403</v>
      </c>
      <c r="I430" s="114" t="s">
        <v>8</v>
      </c>
      <c r="J430" s="114">
        <v>3</v>
      </c>
      <c r="K430" s="151"/>
    </row>
    <row r="431" spans="1:11">
      <c r="A431" s="114" t="s">
        <v>9404</v>
      </c>
      <c r="B431" s="150">
        <v>4.7300000000000004</v>
      </c>
      <c r="C431" s="150">
        <v>4.7300000000000004</v>
      </c>
      <c r="D431" s="150">
        <v>13.4399995207787</v>
      </c>
      <c r="E431" s="114" t="s">
        <v>6454</v>
      </c>
      <c r="F431" s="114" t="str">
        <f t="shared" si="6"/>
        <v>Q3ZC41</v>
      </c>
      <c r="G431" s="151" t="s">
        <v>1497</v>
      </c>
      <c r="H431" s="114" t="s">
        <v>328</v>
      </c>
      <c r="I431" s="114" t="s">
        <v>8</v>
      </c>
      <c r="J431" s="114">
        <v>3</v>
      </c>
      <c r="K431" s="151"/>
    </row>
    <row r="432" spans="1:11">
      <c r="A432" s="114" t="s">
        <v>9405</v>
      </c>
      <c r="B432" s="150">
        <v>4.66</v>
      </c>
      <c r="C432" s="150">
        <v>4.66</v>
      </c>
      <c r="D432" s="150">
        <v>11.909999698400499</v>
      </c>
      <c r="E432" s="114" t="s">
        <v>6543</v>
      </c>
      <c r="F432" s="114" t="str">
        <f t="shared" si="6"/>
        <v>E1BM93</v>
      </c>
      <c r="G432" s="151" t="s">
        <v>956</v>
      </c>
      <c r="H432" s="114" t="s">
        <v>6544</v>
      </c>
      <c r="I432" s="114" t="s">
        <v>8</v>
      </c>
      <c r="J432" s="114">
        <v>3</v>
      </c>
      <c r="K432" s="151" t="s">
        <v>6545</v>
      </c>
    </row>
    <row r="433" spans="1:11">
      <c r="A433" s="114" t="s">
        <v>9406</v>
      </c>
      <c r="B433" s="150">
        <v>4.59</v>
      </c>
      <c r="C433" s="150">
        <v>8.7799999999999994</v>
      </c>
      <c r="D433" s="150">
        <v>20.3400000929832</v>
      </c>
      <c r="E433" s="114" t="s">
        <v>6060</v>
      </c>
      <c r="F433" s="114" t="str">
        <f t="shared" si="6"/>
        <v>Q3SYT9</v>
      </c>
      <c r="G433" s="151" t="s">
        <v>1430</v>
      </c>
      <c r="H433" s="114" t="s">
        <v>291</v>
      </c>
      <c r="I433" s="114" t="s">
        <v>8</v>
      </c>
      <c r="J433" s="114">
        <v>5</v>
      </c>
      <c r="K433" s="151"/>
    </row>
    <row r="434" spans="1:11">
      <c r="A434" s="114" t="s">
        <v>9407</v>
      </c>
      <c r="B434" s="150">
        <v>4.58</v>
      </c>
      <c r="C434" s="150">
        <v>4.58</v>
      </c>
      <c r="D434" s="150">
        <v>12.5</v>
      </c>
      <c r="E434" s="114" t="s">
        <v>8170</v>
      </c>
      <c r="F434" s="114" t="str">
        <f t="shared" si="6"/>
        <v>Q3T189</v>
      </c>
      <c r="G434" s="151" t="s">
        <v>1641</v>
      </c>
      <c r="H434" s="114" t="s">
        <v>8171</v>
      </c>
      <c r="I434" s="114" t="s">
        <v>8</v>
      </c>
      <c r="J434" s="114">
        <v>3</v>
      </c>
      <c r="K434" s="151"/>
    </row>
    <row r="435" spans="1:11">
      <c r="A435" s="114" t="s">
        <v>9408</v>
      </c>
      <c r="B435" s="150">
        <v>4.5599999999999996</v>
      </c>
      <c r="C435" s="150">
        <v>4.5599999999999996</v>
      </c>
      <c r="D435" s="150">
        <v>15.3300002217293</v>
      </c>
      <c r="E435" s="114" t="s">
        <v>7592</v>
      </c>
      <c r="F435" s="114" t="str">
        <f t="shared" si="6"/>
        <v>Q3T0L7</v>
      </c>
      <c r="G435" s="151" t="s">
        <v>1664</v>
      </c>
      <c r="H435" s="114" t="s">
        <v>404</v>
      </c>
      <c r="I435" s="114" t="s">
        <v>8</v>
      </c>
      <c r="J435" s="114">
        <v>2</v>
      </c>
      <c r="K435" s="151"/>
    </row>
    <row r="436" spans="1:11">
      <c r="A436" s="114" t="s">
        <v>9409</v>
      </c>
      <c r="B436" s="150">
        <v>4.55</v>
      </c>
      <c r="C436" s="150">
        <v>4.55</v>
      </c>
      <c r="D436" s="150">
        <v>5.3479999303817696</v>
      </c>
      <c r="E436" s="114" t="s">
        <v>8047</v>
      </c>
      <c r="F436" s="114" t="str">
        <f t="shared" si="6"/>
        <v>Q0P5C0</v>
      </c>
      <c r="G436" s="151" t="s">
        <v>1735</v>
      </c>
      <c r="H436" s="114" t="s">
        <v>8048</v>
      </c>
      <c r="I436" s="114" t="s">
        <v>8</v>
      </c>
      <c r="J436" s="114">
        <v>2</v>
      </c>
      <c r="K436" s="151"/>
    </row>
    <row r="437" spans="1:11">
      <c r="A437" s="114" t="s">
        <v>9410</v>
      </c>
      <c r="B437" s="150">
        <v>4.54</v>
      </c>
      <c r="C437" s="150">
        <v>4.54</v>
      </c>
      <c r="D437" s="150">
        <v>6.0479998588562003</v>
      </c>
      <c r="E437" s="114" t="s">
        <v>6101</v>
      </c>
      <c r="F437" s="114" t="str">
        <f t="shared" si="6"/>
        <v>Q2TBU9</v>
      </c>
      <c r="G437" s="151" t="s">
        <v>1259</v>
      </c>
      <c r="H437" s="114" t="s">
        <v>6102</v>
      </c>
      <c r="I437" s="114" t="s">
        <v>8</v>
      </c>
      <c r="J437" s="114">
        <v>2</v>
      </c>
      <c r="K437" s="151"/>
    </row>
    <row r="438" spans="1:11">
      <c r="A438" s="114" t="s">
        <v>9411</v>
      </c>
      <c r="B438" s="150">
        <v>4.49</v>
      </c>
      <c r="C438" s="150">
        <v>4.49</v>
      </c>
      <c r="D438" s="150">
        <v>5.9730000793933904</v>
      </c>
      <c r="E438" s="114" t="s">
        <v>7712</v>
      </c>
      <c r="F438" s="114" t="str">
        <f t="shared" si="6"/>
        <v>A7YWC4</v>
      </c>
      <c r="G438" s="151" t="s">
        <v>1727</v>
      </c>
      <c r="H438" s="114" t="s">
        <v>441</v>
      </c>
      <c r="I438" s="114" t="s">
        <v>8</v>
      </c>
      <c r="J438" s="114">
        <v>2</v>
      </c>
      <c r="K438" s="151"/>
    </row>
    <row r="439" spans="1:11">
      <c r="A439" s="114" t="s">
        <v>9412</v>
      </c>
      <c r="B439" s="150">
        <v>4.4800000000000004</v>
      </c>
      <c r="C439" s="150">
        <v>4.4800000000000004</v>
      </c>
      <c r="D439" s="150">
        <v>3.27900014817715</v>
      </c>
      <c r="E439" s="114" t="s">
        <v>7115</v>
      </c>
      <c r="F439" s="114" t="str">
        <f t="shared" si="6"/>
        <v>P84466</v>
      </c>
      <c r="G439" s="151" t="s">
        <v>7116</v>
      </c>
      <c r="H439" s="114" t="s">
        <v>7117</v>
      </c>
      <c r="I439" s="114" t="s">
        <v>8</v>
      </c>
      <c r="J439" s="114">
        <v>2</v>
      </c>
      <c r="K439" s="151"/>
    </row>
    <row r="440" spans="1:11">
      <c r="A440" s="114" t="s">
        <v>9413</v>
      </c>
      <c r="B440" s="150">
        <v>4.46</v>
      </c>
      <c r="C440" s="150">
        <v>4.46</v>
      </c>
      <c r="D440" s="150">
        <v>21.699999272823302</v>
      </c>
      <c r="E440" s="114" t="s">
        <v>7505</v>
      </c>
      <c r="F440" s="114" t="str">
        <f t="shared" si="6"/>
        <v>A5PJV6</v>
      </c>
      <c r="G440" s="151" t="s">
        <v>1703</v>
      </c>
      <c r="H440" s="114" t="s">
        <v>424</v>
      </c>
      <c r="I440" s="114" t="s">
        <v>8</v>
      </c>
      <c r="J440" s="114">
        <v>3</v>
      </c>
      <c r="K440" s="151"/>
    </row>
    <row r="441" spans="1:11">
      <c r="A441" s="114" t="s">
        <v>9414</v>
      </c>
      <c r="B441" s="150">
        <v>4.42</v>
      </c>
      <c r="C441" s="150">
        <v>4.42</v>
      </c>
      <c r="D441" s="150">
        <v>11.2400002777576</v>
      </c>
      <c r="E441" s="114" t="s">
        <v>7647</v>
      </c>
      <c r="F441" s="114" t="str">
        <f t="shared" si="6"/>
        <v>E1BLF0</v>
      </c>
      <c r="G441" s="151" t="s">
        <v>956</v>
      </c>
      <c r="H441" s="114" t="s">
        <v>443</v>
      </c>
      <c r="I441" s="114" t="s">
        <v>8</v>
      </c>
      <c r="J441" s="114">
        <v>3</v>
      </c>
      <c r="K441" s="151" t="s">
        <v>1730</v>
      </c>
    </row>
    <row r="442" spans="1:11">
      <c r="A442" s="114" t="s">
        <v>9415</v>
      </c>
      <c r="B442" s="150">
        <v>4.4000000000000004</v>
      </c>
      <c r="C442" s="150">
        <v>4.4000000000000004</v>
      </c>
      <c r="D442" s="150">
        <v>3.2770000398159</v>
      </c>
      <c r="E442" s="114" t="s">
        <v>7857</v>
      </c>
      <c r="F442" s="114" t="str">
        <f t="shared" si="6"/>
        <v>Q9TTK6</v>
      </c>
      <c r="G442" s="151" t="s">
        <v>2260</v>
      </c>
      <c r="H442" s="114" t="s">
        <v>7858</v>
      </c>
      <c r="I442" s="114" t="s">
        <v>8</v>
      </c>
      <c r="J442" s="114">
        <v>2</v>
      </c>
      <c r="K442" s="151"/>
    </row>
    <row r="443" spans="1:11">
      <c r="A443" s="114" t="s">
        <v>9416</v>
      </c>
      <c r="B443" s="150">
        <v>4.4000000000000004</v>
      </c>
      <c r="C443" s="150">
        <v>4.4000000000000004</v>
      </c>
      <c r="D443" s="150">
        <v>14.7100001573563</v>
      </c>
      <c r="E443" s="114" t="s">
        <v>8173</v>
      </c>
      <c r="F443" s="114" t="str">
        <f t="shared" si="6"/>
        <v>P12624</v>
      </c>
      <c r="G443" s="151" t="s">
        <v>1739</v>
      </c>
      <c r="H443" s="114" t="s">
        <v>8174</v>
      </c>
      <c r="I443" s="114" t="s">
        <v>8</v>
      </c>
      <c r="J443" s="114">
        <v>3</v>
      </c>
      <c r="K443" s="151"/>
    </row>
    <row r="444" spans="1:11">
      <c r="A444" s="114" t="s">
        <v>9417</v>
      </c>
      <c r="B444" s="150">
        <v>4.4000000000000004</v>
      </c>
      <c r="C444" s="150">
        <v>4.4000000000000004</v>
      </c>
      <c r="D444" s="150">
        <v>30.869999527931199</v>
      </c>
      <c r="E444" s="114" t="s">
        <v>7214</v>
      </c>
      <c r="F444" s="114" t="str">
        <f t="shared" si="6"/>
        <v>P62157</v>
      </c>
      <c r="G444" s="151" t="s">
        <v>1749</v>
      </c>
      <c r="H444" s="114" t="s">
        <v>7215</v>
      </c>
      <c r="I444" s="114" t="s">
        <v>8</v>
      </c>
      <c r="J444" s="114">
        <v>4</v>
      </c>
      <c r="K444" s="151"/>
    </row>
    <row r="445" spans="1:11">
      <c r="A445" s="114" t="s">
        <v>9418</v>
      </c>
      <c r="B445" s="150">
        <v>4.3899999999999997</v>
      </c>
      <c r="C445" s="150">
        <v>4.3899999999999997</v>
      </c>
      <c r="D445" s="150">
        <v>26.719999313354499</v>
      </c>
      <c r="E445" s="114" t="s">
        <v>8285</v>
      </c>
      <c r="F445" s="114" t="str">
        <f t="shared" si="6"/>
        <v>P23935</v>
      </c>
      <c r="G445" s="151" t="s">
        <v>1751</v>
      </c>
      <c r="H445" s="114" t="s">
        <v>8286</v>
      </c>
      <c r="I445" s="114" t="s">
        <v>8</v>
      </c>
      <c r="J445" s="114">
        <v>2</v>
      </c>
      <c r="K445" s="151"/>
    </row>
    <row r="446" spans="1:11">
      <c r="A446" s="114" t="s">
        <v>9419</v>
      </c>
      <c r="B446" s="150">
        <v>4.38</v>
      </c>
      <c r="C446" s="150">
        <v>4.38</v>
      </c>
      <c r="D446" s="150">
        <v>15.7399997115135</v>
      </c>
      <c r="E446" s="114" t="s">
        <v>9420</v>
      </c>
      <c r="F446" s="114" t="str">
        <f t="shared" si="6"/>
        <v>Q2TA29</v>
      </c>
      <c r="G446" s="151" t="s">
        <v>9421</v>
      </c>
      <c r="H446" s="114" t="s">
        <v>9422</v>
      </c>
      <c r="I446" s="114" t="s">
        <v>8</v>
      </c>
      <c r="J446" s="114">
        <v>4</v>
      </c>
      <c r="K446" s="151"/>
    </row>
    <row r="447" spans="1:11">
      <c r="A447" s="114" t="s">
        <v>9423</v>
      </c>
      <c r="B447" s="150">
        <v>4.3600000000000003</v>
      </c>
      <c r="C447" s="150">
        <v>4.3600000000000003</v>
      </c>
      <c r="D447" s="150">
        <v>17.149999737739599</v>
      </c>
      <c r="E447" s="114" t="s">
        <v>8448</v>
      </c>
      <c r="F447" s="114" t="str">
        <f t="shared" si="6"/>
        <v>P13272</v>
      </c>
      <c r="G447" s="151" t="s">
        <v>1563</v>
      </c>
      <c r="H447" s="114" t="s">
        <v>8449</v>
      </c>
      <c r="I447" s="114" t="s">
        <v>8</v>
      </c>
      <c r="J447" s="114">
        <v>2</v>
      </c>
      <c r="K447" s="151"/>
    </row>
    <row r="448" spans="1:11">
      <c r="A448" s="114" t="s">
        <v>9424</v>
      </c>
      <c r="B448" s="150">
        <v>4.32</v>
      </c>
      <c r="C448" s="150">
        <v>8.6199999999999992</v>
      </c>
      <c r="D448" s="150">
        <v>20.5599993467331</v>
      </c>
      <c r="E448" s="114" t="s">
        <v>9425</v>
      </c>
      <c r="F448" s="114" t="str">
        <f t="shared" si="6"/>
        <v>Q3YJG4</v>
      </c>
      <c r="G448" s="151" t="s">
        <v>2151</v>
      </c>
      <c r="H448" s="114" t="s">
        <v>6718</v>
      </c>
      <c r="I448" s="114" t="s">
        <v>8</v>
      </c>
      <c r="J448" s="114">
        <v>7</v>
      </c>
      <c r="K448" s="151"/>
    </row>
    <row r="449" spans="1:11">
      <c r="A449" s="114" t="s">
        <v>9426</v>
      </c>
      <c r="B449" s="150">
        <v>4.3</v>
      </c>
      <c r="C449" s="150">
        <v>4.3</v>
      </c>
      <c r="D449" s="150">
        <v>37.5</v>
      </c>
      <c r="E449" s="114" t="s">
        <v>7366</v>
      </c>
      <c r="F449" s="114" t="str">
        <f t="shared" si="6"/>
        <v>Q2NKT5</v>
      </c>
      <c r="G449" s="151" t="s">
        <v>1701</v>
      </c>
      <c r="H449" s="114" t="s">
        <v>7367</v>
      </c>
      <c r="I449" s="114" t="s">
        <v>8</v>
      </c>
      <c r="J449" s="114">
        <v>3</v>
      </c>
      <c r="K449" s="151"/>
    </row>
    <row r="450" spans="1:11">
      <c r="A450" s="114" t="s">
        <v>9427</v>
      </c>
      <c r="B450" s="150">
        <v>4.28</v>
      </c>
      <c r="C450" s="150">
        <v>4.28</v>
      </c>
      <c r="D450" s="150">
        <v>7.41600021719933</v>
      </c>
      <c r="E450" s="114" t="s">
        <v>8235</v>
      </c>
      <c r="F450" s="114" t="str">
        <f t="shared" ref="F450:F513" si="7">MID(E450,4,6)</f>
        <v>Q3T102</v>
      </c>
      <c r="G450" s="151" t="s">
        <v>1764</v>
      </c>
      <c r="H450" s="114" t="s">
        <v>456</v>
      </c>
      <c r="I450" s="114" t="s">
        <v>8</v>
      </c>
      <c r="J450" s="114">
        <v>2</v>
      </c>
      <c r="K450" s="151"/>
    </row>
    <row r="451" spans="1:11">
      <c r="A451" s="114" t="s">
        <v>9428</v>
      </c>
      <c r="B451" s="150">
        <v>4.26</v>
      </c>
      <c r="C451" s="150">
        <v>4.26</v>
      </c>
      <c r="D451" s="150">
        <v>2.0969999954104401</v>
      </c>
      <c r="E451" s="114" t="s">
        <v>5862</v>
      </c>
      <c r="F451" s="114" t="str">
        <f t="shared" si="7"/>
        <v>P35605</v>
      </c>
      <c r="G451" s="151" t="s">
        <v>5863</v>
      </c>
      <c r="H451" s="114" t="s">
        <v>129</v>
      </c>
      <c r="I451" s="114" t="s">
        <v>8</v>
      </c>
      <c r="J451" s="114">
        <v>2</v>
      </c>
      <c r="K451" s="151"/>
    </row>
    <row r="452" spans="1:11">
      <c r="A452" s="114" t="s">
        <v>9429</v>
      </c>
      <c r="B452" s="150">
        <v>4.26</v>
      </c>
      <c r="C452" s="150">
        <v>4.26</v>
      </c>
      <c r="D452" s="150">
        <v>15.6100004911423</v>
      </c>
      <c r="E452" s="114" t="s">
        <v>9430</v>
      </c>
      <c r="F452" s="114" t="str">
        <f t="shared" si="7"/>
        <v>E1BB17</v>
      </c>
      <c r="G452" s="151" t="s">
        <v>956</v>
      </c>
      <c r="H452" s="114" t="s">
        <v>9431</v>
      </c>
      <c r="I452" s="114" t="s">
        <v>8</v>
      </c>
      <c r="J452" s="114">
        <v>4</v>
      </c>
      <c r="K452" s="151"/>
    </row>
    <row r="453" spans="1:11">
      <c r="A453" s="114" t="s">
        <v>9432</v>
      </c>
      <c r="B453" s="150">
        <v>4.22</v>
      </c>
      <c r="C453" s="150">
        <v>4.22</v>
      </c>
      <c r="D453" s="150">
        <v>11.980000138282801</v>
      </c>
      <c r="E453" s="114" t="s">
        <v>6152</v>
      </c>
      <c r="F453" s="114" t="str">
        <f t="shared" si="7"/>
        <v>P11966</v>
      </c>
      <c r="G453" s="151" t="s">
        <v>1261</v>
      </c>
      <c r="H453" s="114" t="s">
        <v>6153</v>
      </c>
      <c r="I453" s="114" t="s">
        <v>8</v>
      </c>
      <c r="J453" s="114">
        <v>2</v>
      </c>
      <c r="K453" s="151"/>
    </row>
    <row r="454" spans="1:11">
      <c r="A454" s="114" t="s">
        <v>9433</v>
      </c>
      <c r="B454" s="150">
        <v>4.21</v>
      </c>
      <c r="C454" s="150">
        <v>4.21</v>
      </c>
      <c r="D454" s="150">
        <v>4.20800000429153</v>
      </c>
      <c r="E454" s="114" t="s">
        <v>9434</v>
      </c>
      <c r="F454" s="114" t="str">
        <f t="shared" si="7"/>
        <v>A5PJP2</v>
      </c>
      <c r="G454" s="151" t="s">
        <v>9435</v>
      </c>
      <c r="H454" s="114" t="s">
        <v>9436</v>
      </c>
      <c r="I454" s="114" t="s">
        <v>8</v>
      </c>
      <c r="J454" s="114">
        <v>2</v>
      </c>
      <c r="K454" s="151"/>
    </row>
    <row r="455" spans="1:11">
      <c r="A455" s="114" t="s">
        <v>9437</v>
      </c>
      <c r="B455" s="150">
        <v>4.2</v>
      </c>
      <c r="C455" s="150">
        <v>4.2</v>
      </c>
      <c r="D455" s="150">
        <v>4.9380000680684999</v>
      </c>
      <c r="E455" s="114" t="s">
        <v>7334</v>
      </c>
      <c r="F455" s="114" t="str">
        <f t="shared" si="7"/>
        <v>F1N6U4</v>
      </c>
      <c r="G455" s="151" t="s">
        <v>1519</v>
      </c>
      <c r="H455" s="114" t="s">
        <v>7335</v>
      </c>
      <c r="I455" s="114" t="s">
        <v>8</v>
      </c>
      <c r="J455" s="114">
        <v>2</v>
      </c>
      <c r="K455" s="151" t="s">
        <v>9438</v>
      </c>
    </row>
    <row r="456" spans="1:11">
      <c r="A456" s="114" t="s">
        <v>9439</v>
      </c>
      <c r="B456" s="150">
        <v>4.1500000000000004</v>
      </c>
      <c r="C456" s="150">
        <v>4.1500000000000004</v>
      </c>
      <c r="D456" s="150">
        <v>21.480000019073501</v>
      </c>
      <c r="E456" s="114" t="s">
        <v>7691</v>
      </c>
      <c r="F456" s="114" t="str">
        <f t="shared" si="7"/>
        <v>Q05B71</v>
      </c>
      <c r="G456" s="151" t="s">
        <v>7692</v>
      </c>
      <c r="H456" s="114" t="s">
        <v>453</v>
      </c>
      <c r="I456" s="114" t="s">
        <v>8</v>
      </c>
      <c r="J456" s="114">
        <v>2</v>
      </c>
      <c r="K456" s="151"/>
    </row>
    <row r="457" spans="1:11">
      <c r="A457" s="114" t="s">
        <v>9440</v>
      </c>
      <c r="B457" s="150">
        <v>4.1399999999999997</v>
      </c>
      <c r="C457" s="150">
        <v>4.1399999999999997</v>
      </c>
      <c r="D457" s="150">
        <v>2.6119999587535898</v>
      </c>
      <c r="E457" s="114" t="s">
        <v>5585</v>
      </c>
      <c r="F457" s="114" t="str">
        <f t="shared" si="7"/>
        <v>F1MC48</v>
      </c>
      <c r="G457" s="151" t="s">
        <v>1519</v>
      </c>
      <c r="H457" s="114" t="s">
        <v>9441</v>
      </c>
      <c r="I457" s="114" t="s">
        <v>8</v>
      </c>
      <c r="J457" s="114">
        <v>2</v>
      </c>
      <c r="K457" s="151" t="s">
        <v>896</v>
      </c>
    </row>
    <row r="458" spans="1:11">
      <c r="A458" s="114" t="s">
        <v>9442</v>
      </c>
      <c r="B458" s="150">
        <v>4.1399999999999997</v>
      </c>
      <c r="C458" s="150">
        <v>4.1399999999999997</v>
      </c>
      <c r="D458" s="150">
        <v>26.280000805854801</v>
      </c>
      <c r="E458" s="114" t="s">
        <v>6869</v>
      </c>
      <c r="F458" s="114" t="str">
        <f t="shared" si="7"/>
        <v>Q02368</v>
      </c>
      <c r="G458" s="151" t="s">
        <v>1599</v>
      </c>
      <c r="H458" s="114" t="s">
        <v>6870</v>
      </c>
      <c r="I458" s="114" t="s">
        <v>8</v>
      </c>
      <c r="J458" s="114">
        <v>3</v>
      </c>
      <c r="K458" s="151"/>
    </row>
    <row r="459" spans="1:11">
      <c r="A459" s="114" t="s">
        <v>9443</v>
      </c>
      <c r="B459" s="150">
        <v>4.13</v>
      </c>
      <c r="C459" s="150">
        <v>4.13</v>
      </c>
      <c r="D459" s="150">
        <v>35.229998826980598</v>
      </c>
      <c r="E459" s="114" t="s">
        <v>7369</v>
      </c>
      <c r="F459" s="114" t="str">
        <f t="shared" si="7"/>
        <v>Q28851</v>
      </c>
      <c r="G459" s="151" t="s">
        <v>1784</v>
      </c>
      <c r="H459" s="114" t="s">
        <v>7370</v>
      </c>
      <c r="I459" s="114" t="s">
        <v>8</v>
      </c>
      <c r="J459" s="114">
        <v>4</v>
      </c>
      <c r="K459" s="151"/>
    </row>
    <row r="460" spans="1:11">
      <c r="A460" s="114" t="s">
        <v>9444</v>
      </c>
      <c r="B460" s="150">
        <v>4.12</v>
      </c>
      <c r="C460" s="150">
        <v>4.12</v>
      </c>
      <c r="D460" s="150">
        <v>7.59499967098236</v>
      </c>
      <c r="E460" s="114" t="s">
        <v>6677</v>
      </c>
      <c r="F460" s="114" t="str">
        <f t="shared" si="7"/>
        <v>E1BMF2</v>
      </c>
      <c r="G460" s="151" t="s">
        <v>956</v>
      </c>
      <c r="H460" s="114" t="s">
        <v>6678</v>
      </c>
      <c r="I460" s="114" t="s">
        <v>8</v>
      </c>
      <c r="J460" s="114">
        <v>2</v>
      </c>
      <c r="K460" s="151"/>
    </row>
    <row r="461" spans="1:11">
      <c r="A461" s="114" t="s">
        <v>9445</v>
      </c>
      <c r="B461" s="150">
        <v>4.0999999999999996</v>
      </c>
      <c r="C461" s="150">
        <v>4.0999999999999996</v>
      </c>
      <c r="D461" s="150">
        <v>12.620000541210199</v>
      </c>
      <c r="E461" s="114" t="s">
        <v>6730</v>
      </c>
      <c r="F461" s="114" t="str">
        <f t="shared" si="7"/>
        <v>P79136</v>
      </c>
      <c r="G461" s="151" t="s">
        <v>1581</v>
      </c>
      <c r="H461" s="114" t="s">
        <v>364</v>
      </c>
      <c r="I461" s="114" t="s">
        <v>8</v>
      </c>
      <c r="J461" s="114">
        <v>2</v>
      </c>
      <c r="K461" s="151"/>
    </row>
    <row r="462" spans="1:11">
      <c r="A462" s="114" t="s">
        <v>9446</v>
      </c>
      <c r="B462" s="150">
        <v>4.08</v>
      </c>
      <c r="C462" s="150">
        <v>4.08</v>
      </c>
      <c r="D462" s="150">
        <v>4.39600013196468</v>
      </c>
      <c r="E462" s="114" t="s">
        <v>6106</v>
      </c>
      <c r="F462" s="114" t="str">
        <f t="shared" si="7"/>
        <v>Q863B3</v>
      </c>
      <c r="G462" s="151" t="s">
        <v>1247</v>
      </c>
      <c r="H462" s="114" t="s">
        <v>6107</v>
      </c>
      <c r="I462" s="114" t="s">
        <v>8</v>
      </c>
      <c r="J462" s="114">
        <v>3</v>
      </c>
      <c r="K462" s="151"/>
    </row>
    <row r="463" spans="1:11">
      <c r="A463" s="114" t="s">
        <v>9447</v>
      </c>
      <c r="B463" s="150">
        <v>4.07</v>
      </c>
      <c r="C463" s="150">
        <v>4.07</v>
      </c>
      <c r="D463" s="150">
        <v>7.6750002801418296</v>
      </c>
      <c r="E463" s="114" t="s">
        <v>7919</v>
      </c>
      <c r="F463" s="114" t="str">
        <f t="shared" si="7"/>
        <v>Q29RQ2</v>
      </c>
      <c r="G463" s="151" t="s">
        <v>1793</v>
      </c>
      <c r="H463" s="114" t="s">
        <v>7920</v>
      </c>
      <c r="I463" s="114" t="s">
        <v>8</v>
      </c>
      <c r="J463" s="114">
        <v>2</v>
      </c>
      <c r="K463" s="151"/>
    </row>
    <row r="464" spans="1:11">
      <c r="A464" s="114" t="s">
        <v>9448</v>
      </c>
      <c r="B464" s="150">
        <v>4.07</v>
      </c>
      <c r="C464" s="150">
        <v>4.07</v>
      </c>
      <c r="D464" s="150">
        <v>9.2370003461837804</v>
      </c>
      <c r="E464" s="114" t="s">
        <v>9449</v>
      </c>
      <c r="F464" s="114" t="str">
        <f t="shared" si="7"/>
        <v>P04394</v>
      </c>
      <c r="G464" s="151" t="s">
        <v>1786</v>
      </c>
      <c r="H464" s="114" t="s">
        <v>9450</v>
      </c>
      <c r="I464" s="114" t="s">
        <v>8</v>
      </c>
      <c r="J464" s="114">
        <v>2</v>
      </c>
      <c r="K464" s="151"/>
    </row>
    <row r="465" spans="1:11">
      <c r="A465" s="114" t="s">
        <v>9451</v>
      </c>
      <c r="B465" s="150">
        <v>4.0599999999999996</v>
      </c>
      <c r="C465" s="150">
        <v>4.0599999999999996</v>
      </c>
      <c r="D465" s="150">
        <v>11.1100003123283</v>
      </c>
      <c r="E465" s="114" t="s">
        <v>6282</v>
      </c>
      <c r="F465" s="114" t="str">
        <f t="shared" si="7"/>
        <v>Q3T054</v>
      </c>
      <c r="G465" s="151" t="s">
        <v>1357</v>
      </c>
      <c r="H465" s="114" t="s">
        <v>6283</v>
      </c>
      <c r="I465" s="114" t="s">
        <v>8</v>
      </c>
      <c r="J465" s="114">
        <v>2</v>
      </c>
      <c r="K465" s="151"/>
    </row>
    <row r="466" spans="1:11">
      <c r="A466" s="114" t="s">
        <v>9452</v>
      </c>
      <c r="B466" s="150">
        <v>4.0599999999999996</v>
      </c>
      <c r="C466" s="150">
        <v>4.0599999999999996</v>
      </c>
      <c r="D466" s="150">
        <v>5.4389998316764796</v>
      </c>
      <c r="E466" s="114" t="s">
        <v>7597</v>
      </c>
      <c r="F466" s="114" t="str">
        <f t="shared" si="7"/>
        <v>A6QQP4</v>
      </c>
      <c r="G466" s="151" t="s">
        <v>1422</v>
      </c>
      <c r="H466" s="114" t="s">
        <v>7598</v>
      </c>
      <c r="I466" s="114" t="s">
        <v>8</v>
      </c>
      <c r="J466" s="114">
        <v>2</v>
      </c>
      <c r="K466" s="151"/>
    </row>
    <row r="467" spans="1:11">
      <c r="A467" s="114" t="s">
        <v>9453</v>
      </c>
      <c r="B467" s="150">
        <v>4.05</v>
      </c>
      <c r="C467" s="150">
        <v>4.05</v>
      </c>
      <c r="D467" s="150">
        <v>12.0800003409386</v>
      </c>
      <c r="E467" s="114" t="s">
        <v>9454</v>
      </c>
      <c r="F467" s="114" t="str">
        <f t="shared" si="7"/>
        <v>Q2KJ45</v>
      </c>
      <c r="G467" s="151" t="s">
        <v>1797</v>
      </c>
      <c r="H467" s="114" t="s">
        <v>9455</v>
      </c>
      <c r="I467" s="114" t="s">
        <v>8</v>
      </c>
      <c r="J467" s="114">
        <v>2</v>
      </c>
      <c r="K467" s="151"/>
    </row>
    <row r="468" spans="1:11">
      <c r="A468" s="114" t="s">
        <v>9456</v>
      </c>
      <c r="B468" s="150">
        <v>4.05</v>
      </c>
      <c r="C468" s="150">
        <v>4.05</v>
      </c>
      <c r="D468" s="150">
        <v>4.4300001114606902</v>
      </c>
      <c r="E468" s="114" t="s">
        <v>8205</v>
      </c>
      <c r="F468" s="114" t="str">
        <f t="shared" si="7"/>
        <v>E1BMM0</v>
      </c>
      <c r="G468" s="151" t="s">
        <v>956</v>
      </c>
      <c r="H468" s="114" t="s">
        <v>1799</v>
      </c>
      <c r="I468" s="114" t="s">
        <v>8</v>
      </c>
      <c r="J468" s="114">
        <v>2</v>
      </c>
      <c r="K468" s="151" t="s">
        <v>1798</v>
      </c>
    </row>
    <row r="469" spans="1:11">
      <c r="A469" s="114" t="s">
        <v>9457</v>
      </c>
      <c r="B469" s="150">
        <v>4.04</v>
      </c>
      <c r="C469" s="150">
        <v>4.04</v>
      </c>
      <c r="D469" s="150">
        <v>6.6840000450611097</v>
      </c>
      <c r="E469" s="114" t="s">
        <v>6582</v>
      </c>
      <c r="F469" s="114" t="str">
        <f t="shared" si="7"/>
        <v>Q2KIW6</v>
      </c>
      <c r="G469" s="151" t="s">
        <v>1377</v>
      </c>
      <c r="H469" s="114" t="s">
        <v>263</v>
      </c>
      <c r="I469" s="114" t="s">
        <v>8</v>
      </c>
      <c r="J469" s="114">
        <v>2</v>
      </c>
      <c r="K469" s="151"/>
    </row>
    <row r="470" spans="1:11">
      <c r="A470" s="114" t="s">
        <v>9458</v>
      </c>
      <c r="B470" s="150">
        <v>4.04</v>
      </c>
      <c r="C470" s="150">
        <v>4.04</v>
      </c>
      <c r="D470" s="150">
        <v>6.14000000059605</v>
      </c>
      <c r="E470" s="114" t="s">
        <v>6146</v>
      </c>
      <c r="F470" s="114" t="str">
        <f t="shared" si="7"/>
        <v>A7MBG8</v>
      </c>
      <c r="G470" s="151" t="s">
        <v>1206</v>
      </c>
      <c r="H470" s="114" t="s">
        <v>6147</v>
      </c>
      <c r="I470" s="114" t="s">
        <v>8</v>
      </c>
      <c r="J470" s="114">
        <v>2</v>
      </c>
      <c r="K470" s="151"/>
    </row>
    <row r="471" spans="1:11">
      <c r="A471" s="114" t="s">
        <v>9459</v>
      </c>
      <c r="B471" s="150">
        <v>4.04</v>
      </c>
      <c r="C471" s="150">
        <v>4.04</v>
      </c>
      <c r="D471" s="150">
        <v>12.129999697208399</v>
      </c>
      <c r="E471" s="114" t="s">
        <v>6937</v>
      </c>
      <c r="F471" s="114" t="str">
        <f t="shared" si="7"/>
        <v>Q5E9G3</v>
      </c>
      <c r="G471" s="151" t="s">
        <v>1537</v>
      </c>
      <c r="H471" s="114" t="s">
        <v>343</v>
      </c>
      <c r="I471" s="114" t="s">
        <v>8</v>
      </c>
      <c r="J471" s="114">
        <v>3</v>
      </c>
      <c r="K471" s="151"/>
    </row>
    <row r="472" spans="1:11">
      <c r="A472" s="114" t="s">
        <v>9460</v>
      </c>
      <c r="B472" s="150">
        <v>4.04</v>
      </c>
      <c r="C472" s="150">
        <v>4.04</v>
      </c>
      <c r="D472" s="150">
        <v>6.3289999961853001</v>
      </c>
      <c r="E472" s="114" t="s">
        <v>7981</v>
      </c>
      <c r="F472" s="114" t="str">
        <f t="shared" si="7"/>
        <v>A6QQT9</v>
      </c>
      <c r="G472" s="151" t="s">
        <v>1806</v>
      </c>
      <c r="H472" s="114" t="s">
        <v>473</v>
      </c>
      <c r="I472" s="114" t="s">
        <v>8</v>
      </c>
      <c r="J472" s="114">
        <v>2</v>
      </c>
      <c r="K472" s="151"/>
    </row>
    <row r="473" spans="1:11">
      <c r="A473" s="114" t="s">
        <v>9461</v>
      </c>
      <c r="B473" s="150">
        <v>4.03</v>
      </c>
      <c r="C473" s="150">
        <v>4.03</v>
      </c>
      <c r="D473" s="150">
        <v>10.189999639987899</v>
      </c>
      <c r="E473" s="114" t="s">
        <v>6382</v>
      </c>
      <c r="F473" s="114" t="str">
        <f t="shared" si="7"/>
        <v>Q0IIG8</v>
      </c>
      <c r="G473" s="151" t="s">
        <v>1413</v>
      </c>
      <c r="H473" s="114" t="s">
        <v>286</v>
      </c>
      <c r="I473" s="114" t="s">
        <v>8</v>
      </c>
      <c r="J473" s="114">
        <v>2</v>
      </c>
      <c r="K473" s="151"/>
    </row>
    <row r="474" spans="1:11">
      <c r="A474" s="114" t="s">
        <v>9462</v>
      </c>
      <c r="B474" s="150">
        <v>4.03</v>
      </c>
      <c r="C474" s="150">
        <v>4.03</v>
      </c>
      <c r="D474" s="150">
        <v>7.3080003261566198</v>
      </c>
      <c r="E474" s="114" t="s">
        <v>6091</v>
      </c>
      <c r="F474" s="114" t="str">
        <f t="shared" si="7"/>
        <v>F1N206</v>
      </c>
      <c r="G474" s="151" t="s">
        <v>1519</v>
      </c>
      <c r="H474" s="114" t="s">
        <v>6092</v>
      </c>
      <c r="I474" s="114" t="s">
        <v>8</v>
      </c>
      <c r="J474" s="114">
        <v>2</v>
      </c>
      <c r="K474" s="151"/>
    </row>
    <row r="475" spans="1:11">
      <c r="A475" s="114" t="s">
        <v>9463</v>
      </c>
      <c r="B475" s="150">
        <v>4.03</v>
      </c>
      <c r="C475" s="150">
        <v>4.03</v>
      </c>
      <c r="D475" s="150">
        <v>17.779999971389799</v>
      </c>
      <c r="E475" s="114" t="s">
        <v>6804</v>
      </c>
      <c r="F475" s="114" t="str">
        <f t="shared" si="7"/>
        <v>Q3SZQ6</v>
      </c>
      <c r="G475" s="151" t="s">
        <v>1643</v>
      </c>
      <c r="H475" s="114" t="s">
        <v>394</v>
      </c>
      <c r="I475" s="114" t="s">
        <v>8</v>
      </c>
      <c r="J475" s="114">
        <v>2</v>
      </c>
      <c r="K475" s="151"/>
    </row>
    <row r="476" spans="1:11">
      <c r="A476" s="114" t="s">
        <v>9464</v>
      </c>
      <c r="B476" s="150">
        <v>4.03</v>
      </c>
      <c r="C476" s="150">
        <v>4.03</v>
      </c>
      <c r="D476" s="150">
        <v>5.5849999189376804</v>
      </c>
      <c r="E476" s="114" t="s">
        <v>7668</v>
      </c>
      <c r="F476" s="114" t="str">
        <f t="shared" si="7"/>
        <v>Q32LK4</v>
      </c>
      <c r="G476" s="151" t="s">
        <v>1758</v>
      </c>
      <c r="H476" s="114" t="s">
        <v>7669</v>
      </c>
      <c r="I476" s="114" t="s">
        <v>8</v>
      </c>
      <c r="J476" s="114">
        <v>2</v>
      </c>
      <c r="K476" s="151"/>
    </row>
    <row r="477" spans="1:11">
      <c r="A477" s="114" t="s">
        <v>9465</v>
      </c>
      <c r="B477" s="150">
        <v>4.03</v>
      </c>
      <c r="C477" s="150">
        <v>4.03</v>
      </c>
      <c r="D477" s="150">
        <v>10.819999873638199</v>
      </c>
      <c r="E477" s="114" t="s">
        <v>7400</v>
      </c>
      <c r="F477" s="114" t="str">
        <f t="shared" si="7"/>
        <v>Q0IIJ2</v>
      </c>
      <c r="G477" s="151" t="s">
        <v>1810</v>
      </c>
      <c r="H477" s="114" t="s">
        <v>1811</v>
      </c>
      <c r="I477" s="114" t="s">
        <v>8</v>
      </c>
      <c r="J477" s="114">
        <v>2</v>
      </c>
      <c r="K477" s="151"/>
    </row>
    <row r="478" spans="1:11">
      <c r="A478" s="114" t="s">
        <v>9466</v>
      </c>
      <c r="B478" s="150">
        <v>4.0199999999999996</v>
      </c>
      <c r="C478" s="150">
        <v>29.46</v>
      </c>
      <c r="D478" s="150">
        <v>47.099998593330398</v>
      </c>
      <c r="E478" s="114" t="s">
        <v>7048</v>
      </c>
      <c r="F478" s="114" t="str">
        <f t="shared" si="7"/>
        <v>P81948</v>
      </c>
      <c r="G478" s="151" t="s">
        <v>7049</v>
      </c>
      <c r="H478" s="114" t="s">
        <v>7050</v>
      </c>
      <c r="I478" s="114" t="s">
        <v>8</v>
      </c>
      <c r="J478" s="114">
        <v>17</v>
      </c>
      <c r="K478" s="151"/>
    </row>
    <row r="479" spans="1:11">
      <c r="A479" s="114" t="s">
        <v>9467</v>
      </c>
      <c r="B479" s="150">
        <v>4.0199999999999996</v>
      </c>
      <c r="C479" s="150">
        <v>4.03</v>
      </c>
      <c r="D479" s="150">
        <v>6.3610002398490897</v>
      </c>
      <c r="E479" s="114" t="s">
        <v>6050</v>
      </c>
      <c r="F479" s="114" t="str">
        <f t="shared" si="7"/>
        <v>F1MKS3</v>
      </c>
      <c r="G479" s="151" t="s">
        <v>1519</v>
      </c>
      <c r="H479" s="114" t="s">
        <v>6051</v>
      </c>
      <c r="I479" s="114" t="s">
        <v>8</v>
      </c>
      <c r="J479" s="114">
        <v>2</v>
      </c>
      <c r="K479" s="151"/>
    </row>
    <row r="480" spans="1:11">
      <c r="A480" s="114" t="s">
        <v>9468</v>
      </c>
      <c r="B480" s="150">
        <v>4.0199999999999996</v>
      </c>
      <c r="C480" s="150">
        <v>4.0199999999999996</v>
      </c>
      <c r="D480" s="150">
        <v>2.3490000516176202</v>
      </c>
      <c r="E480" s="114" t="s">
        <v>7962</v>
      </c>
      <c r="F480" s="114" t="str">
        <f t="shared" si="7"/>
        <v>F1MNT4</v>
      </c>
      <c r="G480" s="151" t="s">
        <v>1519</v>
      </c>
      <c r="H480" s="114" t="s">
        <v>479</v>
      </c>
      <c r="I480" s="114" t="s">
        <v>8</v>
      </c>
      <c r="J480" s="114">
        <v>2</v>
      </c>
      <c r="K480" s="151"/>
    </row>
    <row r="481" spans="1:11">
      <c r="A481" s="114" t="s">
        <v>9469</v>
      </c>
      <c r="B481" s="150">
        <v>4.0199999999999996</v>
      </c>
      <c r="C481" s="150">
        <v>4.0199999999999996</v>
      </c>
      <c r="D481" s="150">
        <v>13.490000367164599</v>
      </c>
      <c r="E481" s="114" t="s">
        <v>9470</v>
      </c>
      <c r="F481" s="114" t="str">
        <f t="shared" si="7"/>
        <v>P10103</v>
      </c>
      <c r="G481" s="151" t="s">
        <v>9471</v>
      </c>
      <c r="H481" s="114" t="s">
        <v>487</v>
      </c>
      <c r="I481" s="114" t="s">
        <v>8</v>
      </c>
      <c r="J481" s="114">
        <v>2</v>
      </c>
      <c r="K481" s="151"/>
    </row>
    <row r="482" spans="1:11">
      <c r="A482" s="114" t="s">
        <v>9472</v>
      </c>
      <c r="B482" s="150">
        <v>4.0199999999999996</v>
      </c>
      <c r="C482" s="150">
        <v>4.0199999999999996</v>
      </c>
      <c r="D482" s="150">
        <v>4.5740000903606397</v>
      </c>
      <c r="E482" s="114" t="s">
        <v>7645</v>
      </c>
      <c r="F482" s="114" t="str">
        <f t="shared" si="7"/>
        <v>A6QNJ8</v>
      </c>
      <c r="G482" s="151" t="s">
        <v>1602</v>
      </c>
      <c r="H482" s="114" t="s">
        <v>375</v>
      </c>
      <c r="I482" s="114" t="s">
        <v>8</v>
      </c>
      <c r="J482" s="114">
        <v>2</v>
      </c>
      <c r="K482" s="151"/>
    </row>
    <row r="483" spans="1:11">
      <c r="A483" s="114" t="s">
        <v>9473</v>
      </c>
      <c r="B483" s="150">
        <v>4.0199999999999996</v>
      </c>
      <c r="C483" s="150">
        <v>4.0199999999999996</v>
      </c>
      <c r="D483" s="150">
        <v>12.6599997282028</v>
      </c>
      <c r="E483" s="114" t="s">
        <v>6098</v>
      </c>
      <c r="F483" s="114" t="str">
        <f t="shared" si="7"/>
        <v>Q58D08</v>
      </c>
      <c r="G483" s="151" t="s">
        <v>6099</v>
      </c>
      <c r="H483" s="114" t="s">
        <v>206</v>
      </c>
      <c r="I483" s="114" t="s">
        <v>8</v>
      </c>
      <c r="J483" s="114">
        <v>2</v>
      </c>
      <c r="K483" s="151"/>
    </row>
    <row r="484" spans="1:11">
      <c r="A484" s="114" t="s">
        <v>9474</v>
      </c>
      <c r="B484" s="150">
        <v>4.01</v>
      </c>
      <c r="C484" s="150">
        <v>4.01</v>
      </c>
      <c r="D484" s="150">
        <v>1.4130000025034</v>
      </c>
      <c r="E484" s="114" t="s">
        <v>8331</v>
      </c>
      <c r="F484" s="114" t="str">
        <f t="shared" si="7"/>
        <v>F1MGK9</v>
      </c>
      <c r="G484" s="151" t="s">
        <v>1519</v>
      </c>
      <c r="H484" s="114" t="s">
        <v>8332</v>
      </c>
      <c r="I484" s="114" t="s">
        <v>8</v>
      </c>
      <c r="J484" s="114">
        <v>2</v>
      </c>
      <c r="K484" s="151"/>
    </row>
    <row r="485" spans="1:11">
      <c r="A485" s="114" t="s">
        <v>9475</v>
      </c>
      <c r="B485" s="150">
        <v>4.01</v>
      </c>
      <c r="C485" s="150">
        <v>4.01</v>
      </c>
      <c r="D485" s="150">
        <v>3.9379999041557299</v>
      </c>
      <c r="E485" s="114" t="s">
        <v>7110</v>
      </c>
      <c r="F485" s="114" t="str">
        <f t="shared" si="7"/>
        <v>Q32S33</v>
      </c>
      <c r="G485" s="151" t="s">
        <v>1593</v>
      </c>
      <c r="H485" s="114" t="s">
        <v>7111</v>
      </c>
      <c r="I485" s="114" t="s">
        <v>8</v>
      </c>
      <c r="J485" s="114">
        <v>2</v>
      </c>
      <c r="K485" s="151"/>
    </row>
    <row r="486" spans="1:11">
      <c r="A486" s="114" t="s">
        <v>9476</v>
      </c>
      <c r="B486" s="150">
        <v>4.01</v>
      </c>
      <c r="C486" s="150">
        <v>4.01</v>
      </c>
      <c r="D486" s="150">
        <v>19.660000503063198</v>
      </c>
      <c r="E486" s="114" t="s">
        <v>6693</v>
      </c>
      <c r="F486" s="114" t="str">
        <f t="shared" si="7"/>
        <v>P79132</v>
      </c>
      <c r="G486" s="151" t="s">
        <v>1567</v>
      </c>
      <c r="H486" s="114" t="s">
        <v>6694</v>
      </c>
      <c r="I486" s="114" t="s">
        <v>8</v>
      </c>
      <c r="J486" s="114">
        <v>2</v>
      </c>
      <c r="K486" s="151"/>
    </row>
    <row r="487" spans="1:11">
      <c r="A487" s="114" t="s">
        <v>9477</v>
      </c>
      <c r="B487" s="150">
        <v>4.01</v>
      </c>
      <c r="C487" s="150">
        <v>4.01</v>
      </c>
      <c r="D487" s="150">
        <v>5.99500015377998</v>
      </c>
      <c r="E487" s="114" t="s">
        <v>6963</v>
      </c>
      <c r="F487" s="114" t="str">
        <f t="shared" si="7"/>
        <v>P52193</v>
      </c>
      <c r="G487" s="151" t="s">
        <v>6964</v>
      </c>
      <c r="H487" s="114" t="s">
        <v>6965</v>
      </c>
      <c r="I487" s="114" t="s">
        <v>8</v>
      </c>
      <c r="J487" s="114">
        <v>2</v>
      </c>
      <c r="K487" s="151"/>
    </row>
    <row r="488" spans="1:11">
      <c r="A488" s="114" t="s">
        <v>9478</v>
      </c>
      <c r="B488" s="150">
        <v>4.01</v>
      </c>
      <c r="C488" s="150">
        <v>4.01</v>
      </c>
      <c r="D488" s="150">
        <v>6.7919999361038199</v>
      </c>
      <c r="E488" s="114" t="s">
        <v>9479</v>
      </c>
      <c r="F488" s="114" t="str">
        <f t="shared" si="7"/>
        <v>A7MB27</v>
      </c>
      <c r="G488" s="151" t="s">
        <v>1833</v>
      </c>
      <c r="H488" s="114" t="s">
        <v>9480</v>
      </c>
      <c r="I488" s="114" t="s">
        <v>8</v>
      </c>
      <c r="J488" s="114">
        <v>2</v>
      </c>
      <c r="K488" s="151"/>
    </row>
    <row r="489" spans="1:11">
      <c r="A489" s="114" t="s">
        <v>9481</v>
      </c>
      <c r="B489" s="150">
        <v>4.01</v>
      </c>
      <c r="C489" s="150">
        <v>4.01</v>
      </c>
      <c r="D489" s="150">
        <v>8.1179998815059697</v>
      </c>
      <c r="E489" s="114" t="s">
        <v>9482</v>
      </c>
      <c r="F489" s="114" t="str">
        <f t="shared" si="7"/>
        <v>Q3ZBX0</v>
      </c>
      <c r="G489" s="151" t="s">
        <v>1828</v>
      </c>
      <c r="H489" s="114" t="s">
        <v>9483</v>
      </c>
      <c r="I489" s="114" t="s">
        <v>8</v>
      </c>
      <c r="J489" s="114">
        <v>2</v>
      </c>
      <c r="K489" s="151"/>
    </row>
    <row r="490" spans="1:11">
      <c r="A490" s="114" t="s">
        <v>9484</v>
      </c>
      <c r="B490" s="150">
        <v>4.01</v>
      </c>
      <c r="C490" s="150">
        <v>4.01</v>
      </c>
      <c r="D490" s="150">
        <v>4.1770000010728801</v>
      </c>
      <c r="E490" s="114" t="s">
        <v>9485</v>
      </c>
      <c r="F490" s="114" t="str">
        <f t="shared" si="7"/>
        <v>Q3SZJ7</v>
      </c>
      <c r="G490" s="151" t="s">
        <v>1863</v>
      </c>
      <c r="H490" s="114" t="s">
        <v>495</v>
      </c>
      <c r="I490" s="114" t="s">
        <v>8</v>
      </c>
      <c r="J490" s="114">
        <v>2</v>
      </c>
      <c r="K490" s="151"/>
    </row>
    <row r="491" spans="1:11">
      <c r="A491" s="114" t="s">
        <v>9486</v>
      </c>
      <c r="B491" s="150">
        <v>4</v>
      </c>
      <c r="C491" s="150">
        <v>20.91</v>
      </c>
      <c r="D491" s="150">
        <v>42.059999704360997</v>
      </c>
      <c r="E491" s="114" t="s">
        <v>9487</v>
      </c>
      <c r="F491" s="114" t="str">
        <f t="shared" si="7"/>
        <v>F1N453</v>
      </c>
      <c r="G491" s="151" t="s">
        <v>956</v>
      </c>
      <c r="H491" s="114" t="s">
        <v>9488</v>
      </c>
      <c r="I491" s="114" t="s">
        <v>8</v>
      </c>
      <c r="J491" s="114">
        <v>24</v>
      </c>
      <c r="K491" s="151" t="s">
        <v>9489</v>
      </c>
    </row>
    <row r="492" spans="1:11">
      <c r="A492" s="114" t="s">
        <v>9490</v>
      </c>
      <c r="B492" s="150">
        <v>4</v>
      </c>
      <c r="C492" s="150">
        <v>8</v>
      </c>
      <c r="D492" s="150">
        <v>13.770000636577601</v>
      </c>
      <c r="E492" s="114" t="s">
        <v>6602</v>
      </c>
      <c r="F492" s="114" t="str">
        <f t="shared" si="7"/>
        <v>Q5E9J1</v>
      </c>
      <c r="G492" s="151" t="s">
        <v>1521</v>
      </c>
      <c r="H492" s="114" t="s">
        <v>6603</v>
      </c>
      <c r="I492" s="114" t="s">
        <v>8</v>
      </c>
      <c r="J492" s="114">
        <v>4</v>
      </c>
      <c r="K492" s="151"/>
    </row>
    <row r="493" spans="1:11">
      <c r="A493" s="114" t="s">
        <v>9491</v>
      </c>
      <c r="B493" s="150">
        <v>4</v>
      </c>
      <c r="C493" s="150">
        <v>8</v>
      </c>
      <c r="D493" s="150">
        <v>22.499999403953598</v>
      </c>
      <c r="E493" s="114" t="s">
        <v>7402</v>
      </c>
      <c r="F493" s="114" t="str">
        <f t="shared" si="7"/>
        <v>A6QLS9</v>
      </c>
      <c r="G493" s="151" t="s">
        <v>1812</v>
      </c>
      <c r="H493" s="114" t="s">
        <v>476</v>
      </c>
      <c r="I493" s="114" t="s">
        <v>8</v>
      </c>
      <c r="J493" s="114">
        <v>4</v>
      </c>
      <c r="K493" s="151"/>
    </row>
    <row r="494" spans="1:11">
      <c r="A494" s="114" t="s">
        <v>9492</v>
      </c>
      <c r="B494" s="150">
        <v>4</v>
      </c>
      <c r="C494" s="150">
        <v>7.38</v>
      </c>
      <c r="D494" s="150">
        <v>19.220000505447398</v>
      </c>
      <c r="E494" s="114" t="s">
        <v>6356</v>
      </c>
      <c r="F494" s="114" t="str">
        <f t="shared" si="7"/>
        <v>P62261</v>
      </c>
      <c r="G494" s="151" t="s">
        <v>1404</v>
      </c>
      <c r="H494" s="114" t="s">
        <v>281</v>
      </c>
      <c r="I494" s="114" t="s">
        <v>8</v>
      </c>
      <c r="J494" s="114">
        <v>4</v>
      </c>
      <c r="K494" s="151"/>
    </row>
    <row r="495" spans="1:11">
      <c r="A495" s="114" t="s">
        <v>9493</v>
      </c>
      <c r="B495" s="150">
        <v>4</v>
      </c>
      <c r="C495" s="150">
        <v>5.28</v>
      </c>
      <c r="D495" s="150">
        <v>11.599999666214</v>
      </c>
      <c r="E495" s="114" t="s">
        <v>9494</v>
      </c>
      <c r="F495" s="114" t="str">
        <f t="shared" si="7"/>
        <v>P13214</v>
      </c>
      <c r="G495" s="151" t="s">
        <v>1924</v>
      </c>
      <c r="H495" s="114" t="s">
        <v>530</v>
      </c>
      <c r="I495" s="114" t="s">
        <v>8</v>
      </c>
      <c r="J495" s="114">
        <v>3</v>
      </c>
      <c r="K495" s="151"/>
    </row>
    <row r="496" spans="1:11">
      <c r="A496" s="114" t="s">
        <v>9495</v>
      </c>
      <c r="B496" s="150">
        <v>4</v>
      </c>
      <c r="C496" s="150">
        <v>4.2</v>
      </c>
      <c r="D496" s="150">
        <v>8.8639996945858002</v>
      </c>
      <c r="E496" s="114" t="s">
        <v>6274</v>
      </c>
      <c r="F496" s="114" t="str">
        <f t="shared" si="7"/>
        <v>Q2NKY7</v>
      </c>
      <c r="G496" s="151" t="s">
        <v>1383</v>
      </c>
      <c r="H496" s="114" t="s">
        <v>273</v>
      </c>
      <c r="I496" s="114" t="s">
        <v>8</v>
      </c>
      <c r="J496" s="114">
        <v>3</v>
      </c>
      <c r="K496" s="151"/>
    </row>
    <row r="497" spans="1:11">
      <c r="A497" s="114" t="s">
        <v>9496</v>
      </c>
      <c r="B497" s="150">
        <v>4</v>
      </c>
      <c r="C497" s="150">
        <v>4.1900000000000004</v>
      </c>
      <c r="D497" s="150">
        <v>3.4060001373290998</v>
      </c>
      <c r="E497" s="114" t="s">
        <v>6761</v>
      </c>
      <c r="F497" s="114" t="str">
        <f t="shared" si="7"/>
        <v>A5D7G6</v>
      </c>
      <c r="G497" s="151" t="s">
        <v>1469</v>
      </c>
      <c r="H497" s="114" t="s">
        <v>308</v>
      </c>
      <c r="I497" s="114" t="s">
        <v>8</v>
      </c>
      <c r="J497" s="114">
        <v>2</v>
      </c>
      <c r="K497" s="151"/>
    </row>
    <row r="498" spans="1:11">
      <c r="A498" s="114" t="s">
        <v>9497</v>
      </c>
      <c r="B498" s="150">
        <v>4</v>
      </c>
      <c r="C498" s="150">
        <v>4.01</v>
      </c>
      <c r="D498" s="150">
        <v>12.160000205039999</v>
      </c>
      <c r="E498" s="114" t="s">
        <v>7361</v>
      </c>
      <c r="F498" s="114" t="str">
        <f t="shared" si="7"/>
        <v>Q17R06</v>
      </c>
      <c r="G498" s="151" t="s">
        <v>1618</v>
      </c>
      <c r="H498" s="114" t="s">
        <v>383</v>
      </c>
      <c r="I498" s="114" t="s">
        <v>8</v>
      </c>
      <c r="J498" s="114">
        <v>2</v>
      </c>
      <c r="K498" s="151"/>
    </row>
    <row r="499" spans="1:11">
      <c r="A499" s="114" t="s">
        <v>9498</v>
      </c>
      <c r="B499" s="150">
        <v>4</v>
      </c>
      <c r="C499" s="150">
        <v>4</v>
      </c>
      <c r="D499" s="150">
        <v>2.93400008231401</v>
      </c>
      <c r="E499" s="114" t="s">
        <v>9499</v>
      </c>
      <c r="F499" s="114" t="str">
        <f t="shared" si="7"/>
        <v>D3K0R5</v>
      </c>
      <c r="G499" s="151" t="s">
        <v>9500</v>
      </c>
      <c r="H499" s="114" t="s">
        <v>470</v>
      </c>
      <c r="I499" s="114" t="s">
        <v>8</v>
      </c>
      <c r="J499" s="114">
        <v>3</v>
      </c>
      <c r="K499" s="151"/>
    </row>
    <row r="500" spans="1:11">
      <c r="A500" s="114" t="s">
        <v>9501</v>
      </c>
      <c r="B500" s="150">
        <v>4</v>
      </c>
      <c r="C500" s="150">
        <v>4</v>
      </c>
      <c r="D500" s="150">
        <v>3.2809998840093599</v>
      </c>
      <c r="E500" s="114" t="s">
        <v>7552</v>
      </c>
      <c r="F500" s="114" t="str">
        <f t="shared" si="7"/>
        <v>F1MF68</v>
      </c>
      <c r="G500" s="151" t="s">
        <v>1519</v>
      </c>
      <c r="H500" s="114" t="s">
        <v>380</v>
      </c>
      <c r="I500" s="114" t="s">
        <v>8</v>
      </c>
      <c r="J500" s="114">
        <v>2</v>
      </c>
      <c r="K500" s="151"/>
    </row>
    <row r="501" spans="1:11">
      <c r="A501" s="114" t="s">
        <v>9502</v>
      </c>
      <c r="B501" s="150">
        <v>4</v>
      </c>
      <c r="C501" s="150">
        <v>4</v>
      </c>
      <c r="D501" s="150">
        <v>4.39600013196468</v>
      </c>
      <c r="E501" s="114" t="s">
        <v>9503</v>
      </c>
      <c r="F501" s="114" t="str">
        <f t="shared" si="7"/>
        <v>A6QLV1</v>
      </c>
      <c r="G501" s="151" t="s">
        <v>1814</v>
      </c>
      <c r="H501" s="114" t="s">
        <v>9504</v>
      </c>
      <c r="I501" s="114" t="s">
        <v>8</v>
      </c>
      <c r="J501" s="114">
        <v>2</v>
      </c>
      <c r="K501" s="151"/>
    </row>
    <row r="502" spans="1:11">
      <c r="A502" s="114" t="s">
        <v>9505</v>
      </c>
      <c r="B502" s="150">
        <v>4</v>
      </c>
      <c r="C502" s="150">
        <v>4</v>
      </c>
      <c r="D502" s="150">
        <v>6.2820002436637896</v>
      </c>
      <c r="E502" s="114" t="s">
        <v>5868</v>
      </c>
      <c r="F502" s="114" t="str">
        <f t="shared" si="7"/>
        <v>P20004</v>
      </c>
      <c r="G502" s="151" t="s">
        <v>5869</v>
      </c>
      <c r="H502" s="114" t="s">
        <v>5870</v>
      </c>
      <c r="I502" s="114" t="s">
        <v>8</v>
      </c>
      <c r="J502" s="114">
        <v>2</v>
      </c>
      <c r="K502" s="151"/>
    </row>
    <row r="503" spans="1:11">
      <c r="A503" s="114" t="s">
        <v>9506</v>
      </c>
      <c r="B503" s="150">
        <v>4</v>
      </c>
      <c r="C503" s="150">
        <v>4</v>
      </c>
      <c r="D503" s="150">
        <v>8.1170000135898608</v>
      </c>
      <c r="E503" s="114" t="s">
        <v>6448</v>
      </c>
      <c r="F503" s="114" t="str">
        <f t="shared" si="7"/>
        <v>Q3ZCD7</v>
      </c>
      <c r="G503" s="151" t="s">
        <v>1453</v>
      </c>
      <c r="H503" s="114" t="s">
        <v>6449</v>
      </c>
      <c r="I503" s="114" t="s">
        <v>8</v>
      </c>
      <c r="J503" s="114">
        <v>3</v>
      </c>
      <c r="K503" s="151"/>
    </row>
    <row r="504" spans="1:11">
      <c r="A504" s="114" t="s">
        <v>9507</v>
      </c>
      <c r="B504" s="150">
        <v>4</v>
      </c>
      <c r="C504" s="150">
        <v>4</v>
      </c>
      <c r="D504" s="150">
        <v>5.5059999227523804</v>
      </c>
      <c r="E504" s="114" t="s">
        <v>9508</v>
      </c>
      <c r="F504" s="114" t="str">
        <f t="shared" si="7"/>
        <v>Q3SYU9</v>
      </c>
      <c r="G504" s="151" t="s">
        <v>9509</v>
      </c>
      <c r="H504" s="114" t="s">
        <v>9510</v>
      </c>
      <c r="I504" s="114" t="s">
        <v>8</v>
      </c>
      <c r="J504" s="114">
        <v>2</v>
      </c>
      <c r="K504" s="151"/>
    </row>
    <row r="505" spans="1:11">
      <c r="A505" s="114" t="s">
        <v>9511</v>
      </c>
      <c r="B505" s="150">
        <v>4</v>
      </c>
      <c r="C505" s="150">
        <v>4</v>
      </c>
      <c r="D505" s="150">
        <v>10.930000245571099</v>
      </c>
      <c r="E505" s="114" t="s">
        <v>6372</v>
      </c>
      <c r="F505" s="114" t="str">
        <f t="shared" si="7"/>
        <v>F1MHV4</v>
      </c>
      <c r="G505" s="151" t="s">
        <v>956</v>
      </c>
      <c r="H505" s="114" t="s">
        <v>6373</v>
      </c>
      <c r="I505" s="114" t="s">
        <v>8</v>
      </c>
      <c r="J505" s="114">
        <v>2</v>
      </c>
      <c r="K505" s="151"/>
    </row>
    <row r="506" spans="1:11">
      <c r="A506" s="114" t="s">
        <v>9512</v>
      </c>
      <c r="B506" s="150">
        <v>4</v>
      </c>
      <c r="C506" s="150">
        <v>4</v>
      </c>
      <c r="D506" s="150">
        <v>4.6900000423192996</v>
      </c>
      <c r="E506" s="114" t="s">
        <v>9513</v>
      </c>
      <c r="F506" s="114" t="str">
        <f t="shared" si="7"/>
        <v>Q865A3</v>
      </c>
      <c r="G506" s="151" t="s">
        <v>1815</v>
      </c>
      <c r="H506" s="114" t="s">
        <v>9514</v>
      </c>
      <c r="I506" s="114" t="s">
        <v>8</v>
      </c>
      <c r="J506" s="114">
        <v>2</v>
      </c>
      <c r="K506" s="151"/>
    </row>
    <row r="507" spans="1:11">
      <c r="A507" s="114" t="s">
        <v>9515</v>
      </c>
      <c r="B507" s="150">
        <v>4</v>
      </c>
      <c r="C507" s="150">
        <v>4</v>
      </c>
      <c r="D507" s="150">
        <v>3.3070001751184499</v>
      </c>
      <c r="E507" s="114" t="s">
        <v>9516</v>
      </c>
      <c r="F507" s="114" t="str">
        <f t="shared" si="7"/>
        <v>P19534</v>
      </c>
      <c r="G507" s="151" t="s">
        <v>1879</v>
      </c>
      <c r="H507" s="114" t="s">
        <v>9517</v>
      </c>
      <c r="I507" s="114" t="s">
        <v>8</v>
      </c>
      <c r="J507" s="114">
        <v>2</v>
      </c>
      <c r="K507" s="151"/>
    </row>
    <row r="508" spans="1:11">
      <c r="A508" s="114" t="s">
        <v>9518</v>
      </c>
      <c r="B508" s="150">
        <v>4</v>
      </c>
      <c r="C508" s="150">
        <v>4</v>
      </c>
      <c r="D508" s="150">
        <v>3.51600013673306</v>
      </c>
      <c r="E508" s="114" t="s">
        <v>6612</v>
      </c>
      <c r="F508" s="114" t="str">
        <f t="shared" si="7"/>
        <v>A2VDL8</v>
      </c>
      <c r="G508" s="151" t="s">
        <v>1443</v>
      </c>
      <c r="H508" s="114" t="s">
        <v>6613</v>
      </c>
      <c r="I508" s="114" t="s">
        <v>8</v>
      </c>
      <c r="J508" s="114">
        <v>2</v>
      </c>
      <c r="K508" s="151"/>
    </row>
    <row r="509" spans="1:11">
      <c r="A509" s="114" t="s">
        <v>9519</v>
      </c>
      <c r="B509" s="150">
        <v>4</v>
      </c>
      <c r="C509" s="150">
        <v>4</v>
      </c>
      <c r="D509" s="150">
        <v>5.0659999251365697</v>
      </c>
      <c r="E509" s="114" t="s">
        <v>5968</v>
      </c>
      <c r="F509" s="114" t="str">
        <f t="shared" si="7"/>
        <v>Q5EAD2</v>
      </c>
      <c r="G509" s="151" t="s">
        <v>1164</v>
      </c>
      <c r="H509" s="114" t="s">
        <v>165</v>
      </c>
      <c r="I509" s="114" t="s">
        <v>8</v>
      </c>
      <c r="J509" s="114">
        <v>2</v>
      </c>
      <c r="K509" s="151"/>
    </row>
    <row r="510" spans="1:11">
      <c r="A510" s="114" t="s">
        <v>9520</v>
      </c>
      <c r="B510" s="150">
        <v>4</v>
      </c>
      <c r="C510" s="150">
        <v>4</v>
      </c>
      <c r="D510" s="150">
        <v>16.290000081062299</v>
      </c>
      <c r="E510" s="114" t="s">
        <v>7310</v>
      </c>
      <c r="F510" s="114" t="str">
        <f t="shared" si="7"/>
        <v>Q2KHX3</v>
      </c>
      <c r="G510" s="151" t="s">
        <v>1869</v>
      </c>
      <c r="H510" s="114" t="s">
        <v>501</v>
      </c>
      <c r="I510" s="114" t="s">
        <v>8</v>
      </c>
      <c r="J510" s="114">
        <v>2</v>
      </c>
      <c r="K510" s="151"/>
    </row>
    <row r="511" spans="1:11">
      <c r="A511" s="114" t="s">
        <v>9521</v>
      </c>
      <c r="B511" s="150">
        <v>4</v>
      </c>
      <c r="C511" s="150">
        <v>4</v>
      </c>
      <c r="D511" s="150">
        <v>6.0869999229907998</v>
      </c>
      <c r="E511" s="114" t="s">
        <v>9522</v>
      </c>
      <c r="F511" s="114" t="str">
        <f t="shared" si="7"/>
        <v>Q3SZK3</v>
      </c>
      <c r="G511" s="151" t="s">
        <v>1856</v>
      </c>
      <c r="H511" s="114" t="s">
        <v>494</v>
      </c>
      <c r="I511" s="114" t="s">
        <v>8</v>
      </c>
      <c r="J511" s="114">
        <v>2</v>
      </c>
      <c r="K511" s="151"/>
    </row>
    <row r="512" spans="1:11">
      <c r="A512" s="114" t="s">
        <v>9523</v>
      </c>
      <c r="B512" s="150">
        <v>4</v>
      </c>
      <c r="C512" s="150">
        <v>4</v>
      </c>
      <c r="D512" s="150">
        <v>7.5190000236034402</v>
      </c>
      <c r="E512" s="114" t="s">
        <v>9524</v>
      </c>
      <c r="F512" s="114" t="str">
        <f t="shared" si="7"/>
        <v>Q3T0P7</v>
      </c>
      <c r="G512" s="151" t="s">
        <v>1889</v>
      </c>
      <c r="H512" s="114" t="s">
        <v>509</v>
      </c>
      <c r="I512" s="114" t="s">
        <v>8</v>
      </c>
      <c r="J512" s="114">
        <v>2</v>
      </c>
      <c r="K512" s="151"/>
    </row>
    <row r="513" spans="1:11">
      <c r="A513" s="114" t="s">
        <v>9525</v>
      </c>
      <c r="B513" s="150">
        <v>4</v>
      </c>
      <c r="C513" s="150">
        <v>4</v>
      </c>
      <c r="D513" s="150">
        <v>8.6609996855258906</v>
      </c>
      <c r="E513" s="114" t="s">
        <v>9526</v>
      </c>
      <c r="F513" s="114" t="str">
        <f t="shared" si="7"/>
        <v>Q2KIP8</v>
      </c>
      <c r="G513" s="151" t="s">
        <v>9527</v>
      </c>
      <c r="H513" s="114" t="s">
        <v>497</v>
      </c>
      <c r="I513" s="114" t="s">
        <v>8</v>
      </c>
      <c r="J513" s="114">
        <v>3</v>
      </c>
      <c r="K513" s="151"/>
    </row>
    <row r="514" spans="1:11">
      <c r="A514" s="114" t="s">
        <v>9528</v>
      </c>
      <c r="B514" s="150">
        <v>4</v>
      </c>
      <c r="C514" s="150">
        <v>4</v>
      </c>
      <c r="D514" s="150">
        <v>8.6960002779960597</v>
      </c>
      <c r="E514" s="114" t="s">
        <v>7967</v>
      </c>
      <c r="F514" s="114" t="str">
        <f t="shared" ref="F514:F577" si="8">MID(E514,4,6)</f>
        <v>Q3ZC50</v>
      </c>
      <c r="G514" s="151" t="s">
        <v>1846</v>
      </c>
      <c r="H514" s="114" t="s">
        <v>7968</v>
      </c>
      <c r="I514" s="114" t="s">
        <v>8</v>
      </c>
      <c r="J514" s="114">
        <v>2</v>
      </c>
      <c r="K514" s="151"/>
    </row>
    <row r="515" spans="1:11">
      <c r="A515" s="114" t="s">
        <v>9529</v>
      </c>
      <c r="B515" s="150">
        <v>4</v>
      </c>
      <c r="C515" s="150">
        <v>4</v>
      </c>
      <c r="D515" s="150">
        <v>6.3029997050762203</v>
      </c>
      <c r="E515" s="114" t="s">
        <v>6857</v>
      </c>
      <c r="F515" s="114" t="str">
        <f t="shared" si="8"/>
        <v>E1BMF1</v>
      </c>
      <c r="G515" s="151" t="s">
        <v>956</v>
      </c>
      <c r="H515" s="114" t="s">
        <v>6858</v>
      </c>
      <c r="I515" s="114" t="s">
        <v>8</v>
      </c>
      <c r="J515" s="114">
        <v>2</v>
      </c>
      <c r="K515" s="151"/>
    </row>
    <row r="516" spans="1:11">
      <c r="A516" s="114" t="s">
        <v>9530</v>
      </c>
      <c r="B516" s="150">
        <v>4</v>
      </c>
      <c r="C516" s="150">
        <v>4</v>
      </c>
      <c r="D516" s="150">
        <v>17.800000309944199</v>
      </c>
      <c r="E516" s="114" t="s">
        <v>7295</v>
      </c>
      <c r="F516" s="114" t="str">
        <f t="shared" si="8"/>
        <v>A6QLL2</v>
      </c>
      <c r="G516" s="151" t="s">
        <v>1883</v>
      </c>
      <c r="H516" s="114" t="s">
        <v>7296</v>
      </c>
      <c r="I516" s="114" t="s">
        <v>8</v>
      </c>
      <c r="J516" s="114">
        <v>2</v>
      </c>
      <c r="K516" s="151"/>
    </row>
    <row r="517" spans="1:11">
      <c r="A517" s="114" t="s">
        <v>9531</v>
      </c>
      <c r="B517" s="150">
        <v>4</v>
      </c>
      <c r="C517" s="150">
        <v>4</v>
      </c>
      <c r="D517" s="150">
        <v>26.390001177787799</v>
      </c>
      <c r="E517" s="114" t="s">
        <v>8054</v>
      </c>
      <c r="F517" s="114" t="str">
        <f t="shared" si="8"/>
        <v>A0JN37</v>
      </c>
      <c r="G517" s="151" t="s">
        <v>1885</v>
      </c>
      <c r="H517" s="114" t="s">
        <v>8055</v>
      </c>
      <c r="I517" s="114" t="s">
        <v>8</v>
      </c>
      <c r="J517" s="114">
        <v>2</v>
      </c>
      <c r="K517" s="151"/>
    </row>
    <row r="518" spans="1:11">
      <c r="A518" s="114" t="s">
        <v>9532</v>
      </c>
      <c r="B518" s="150">
        <v>4</v>
      </c>
      <c r="C518" s="150">
        <v>4</v>
      </c>
      <c r="D518" s="150">
        <v>11.4500001072884</v>
      </c>
      <c r="E518" s="114" t="s">
        <v>7500</v>
      </c>
      <c r="F518" s="114" t="str">
        <f t="shared" si="8"/>
        <v>Q5E9D3</v>
      </c>
      <c r="G518" s="151" t="s">
        <v>1704</v>
      </c>
      <c r="H518" s="114" t="s">
        <v>7501</v>
      </c>
      <c r="I518" s="114" t="s">
        <v>8</v>
      </c>
      <c r="J518" s="114">
        <v>2</v>
      </c>
      <c r="K518" s="151"/>
    </row>
    <row r="519" spans="1:11">
      <c r="A519" s="114" t="s">
        <v>9533</v>
      </c>
      <c r="B519" s="150">
        <v>4</v>
      </c>
      <c r="C519" s="150">
        <v>4</v>
      </c>
      <c r="D519" s="150">
        <v>27.730000019073501</v>
      </c>
      <c r="E519" s="114" t="s">
        <v>8081</v>
      </c>
      <c r="F519" s="114" t="str">
        <f t="shared" si="8"/>
        <v>Q3ZC10</v>
      </c>
      <c r="G519" s="151" t="s">
        <v>1891</v>
      </c>
      <c r="H519" s="114" t="s">
        <v>8082</v>
      </c>
      <c r="I519" s="114" t="s">
        <v>8</v>
      </c>
      <c r="J519" s="114">
        <v>2</v>
      </c>
      <c r="K519" s="151"/>
    </row>
    <row r="520" spans="1:11">
      <c r="A520" s="114" t="s">
        <v>9534</v>
      </c>
      <c r="B520" s="150">
        <v>4</v>
      </c>
      <c r="C520" s="150">
        <v>4</v>
      </c>
      <c r="D520" s="150">
        <v>38.999998569488497</v>
      </c>
      <c r="E520" s="114" t="s">
        <v>6822</v>
      </c>
      <c r="F520" s="114" t="str">
        <f t="shared" si="8"/>
        <v>P81644</v>
      </c>
      <c r="G520" s="151" t="s">
        <v>1646</v>
      </c>
      <c r="H520" s="114" t="s">
        <v>395</v>
      </c>
      <c r="I520" s="114" t="s">
        <v>8</v>
      </c>
      <c r="J520" s="114">
        <v>2</v>
      </c>
      <c r="K520" s="151"/>
    </row>
    <row r="521" spans="1:11">
      <c r="A521" s="114" t="s">
        <v>9535</v>
      </c>
      <c r="B521" s="150">
        <v>4</v>
      </c>
      <c r="C521" s="150">
        <v>4</v>
      </c>
      <c r="D521" s="150">
        <v>33.0599993467331</v>
      </c>
      <c r="E521" s="114" t="s">
        <v>9536</v>
      </c>
      <c r="F521" s="114" t="str">
        <f t="shared" si="8"/>
        <v>Q0P559</v>
      </c>
      <c r="G521" s="151" t="s">
        <v>1711</v>
      </c>
      <c r="H521" s="114" t="s">
        <v>9537</v>
      </c>
      <c r="I521" s="114" t="s">
        <v>8</v>
      </c>
      <c r="J521" s="114">
        <v>2</v>
      </c>
      <c r="K521" s="151"/>
    </row>
    <row r="522" spans="1:11">
      <c r="A522" s="114" t="s">
        <v>9538</v>
      </c>
      <c r="B522" s="150">
        <v>4</v>
      </c>
      <c r="C522" s="150">
        <v>4</v>
      </c>
      <c r="D522" s="150">
        <v>23.209999501705202</v>
      </c>
      <c r="E522" s="114" t="s">
        <v>9539</v>
      </c>
      <c r="F522" s="114" t="str">
        <f t="shared" si="8"/>
        <v>Q862K6</v>
      </c>
      <c r="G522" s="151" t="s">
        <v>1873</v>
      </c>
      <c r="H522" s="114" t="s">
        <v>9540</v>
      </c>
      <c r="I522" s="114" t="s">
        <v>8</v>
      </c>
      <c r="J522" s="114">
        <v>2</v>
      </c>
      <c r="K522" s="151"/>
    </row>
    <row r="523" spans="1:11">
      <c r="A523" s="114" t="s">
        <v>9541</v>
      </c>
      <c r="B523" s="150">
        <v>4</v>
      </c>
      <c r="C523" s="150">
        <v>4</v>
      </c>
      <c r="D523" s="150">
        <v>21.050000190734899</v>
      </c>
      <c r="E523" s="114" t="s">
        <v>7766</v>
      </c>
      <c r="F523" s="114" t="str">
        <f t="shared" si="8"/>
        <v>Q3ZCH8</v>
      </c>
      <c r="G523" s="151" t="s">
        <v>1605</v>
      </c>
      <c r="H523" s="114" t="s">
        <v>7767</v>
      </c>
      <c r="I523" s="114" t="s">
        <v>8</v>
      </c>
      <c r="J523" s="114">
        <v>2</v>
      </c>
      <c r="K523" s="151"/>
    </row>
    <row r="524" spans="1:11">
      <c r="A524" s="114" t="s">
        <v>9542</v>
      </c>
      <c r="B524" s="150">
        <v>4</v>
      </c>
      <c r="C524" s="150">
        <v>4</v>
      </c>
      <c r="D524" s="150">
        <v>15.0199994444847</v>
      </c>
      <c r="E524" s="114" t="s">
        <v>7779</v>
      </c>
      <c r="F524" s="114" t="str">
        <f t="shared" si="8"/>
        <v>Q3SZN4</v>
      </c>
      <c r="G524" s="151" t="s">
        <v>7780</v>
      </c>
      <c r="H524" s="114" t="s">
        <v>504</v>
      </c>
      <c r="I524" s="114" t="s">
        <v>8</v>
      </c>
      <c r="J524" s="114">
        <v>3</v>
      </c>
      <c r="K524" s="151"/>
    </row>
    <row r="525" spans="1:11">
      <c r="A525" s="114" t="s">
        <v>9543</v>
      </c>
      <c r="B525" s="150">
        <v>4</v>
      </c>
      <c r="C525" s="150">
        <v>4</v>
      </c>
      <c r="D525" s="150">
        <v>7.8079998493194598</v>
      </c>
      <c r="E525" s="114" t="s">
        <v>8363</v>
      </c>
      <c r="F525" s="114" t="str">
        <f t="shared" si="8"/>
        <v>Q29RN2</v>
      </c>
      <c r="G525" s="151" t="s">
        <v>8364</v>
      </c>
      <c r="H525" s="114" t="s">
        <v>8365</v>
      </c>
      <c r="I525" s="114" t="s">
        <v>8</v>
      </c>
      <c r="J525" s="114">
        <v>2</v>
      </c>
      <c r="K525" s="151"/>
    </row>
    <row r="526" spans="1:11">
      <c r="A526" s="114" t="s">
        <v>9544</v>
      </c>
      <c r="B526" s="150">
        <v>4</v>
      </c>
      <c r="C526" s="150">
        <v>4</v>
      </c>
      <c r="D526" s="150">
        <v>21.510000526905099</v>
      </c>
      <c r="E526" s="114" t="s">
        <v>8759</v>
      </c>
      <c r="F526" s="114" t="str">
        <f t="shared" si="8"/>
        <v>Q2KI07</v>
      </c>
      <c r="G526" s="151" t="s">
        <v>1715</v>
      </c>
      <c r="H526" s="114" t="s">
        <v>433</v>
      </c>
      <c r="I526" s="114" t="s">
        <v>8</v>
      </c>
      <c r="J526" s="114">
        <v>2</v>
      </c>
      <c r="K526" s="151"/>
    </row>
    <row r="527" spans="1:11">
      <c r="A527" s="114" t="s">
        <v>9545</v>
      </c>
      <c r="B527" s="150">
        <v>4</v>
      </c>
      <c r="C527" s="150">
        <v>4</v>
      </c>
      <c r="D527" s="150">
        <v>6.3749998807907096</v>
      </c>
      <c r="E527" s="114" t="s">
        <v>7210</v>
      </c>
      <c r="F527" s="114" t="str">
        <f t="shared" si="8"/>
        <v>Q4PJW3</v>
      </c>
      <c r="G527" s="151" t="s">
        <v>7211</v>
      </c>
      <c r="H527" s="114" t="s">
        <v>7212</v>
      </c>
      <c r="I527" s="114" t="s">
        <v>8</v>
      </c>
      <c r="J527" s="114">
        <v>2</v>
      </c>
      <c r="K527" s="151"/>
    </row>
    <row r="528" spans="1:11">
      <c r="A528" s="114" t="s">
        <v>9546</v>
      </c>
      <c r="B528" s="150">
        <v>4</v>
      </c>
      <c r="C528" s="150">
        <v>4</v>
      </c>
      <c r="D528" s="150">
        <v>5.0620000809431103</v>
      </c>
      <c r="E528" s="114" t="s">
        <v>7177</v>
      </c>
      <c r="F528" s="114" t="str">
        <f t="shared" si="8"/>
        <v>Q3SX14</v>
      </c>
      <c r="G528" s="151" t="s">
        <v>1609</v>
      </c>
      <c r="H528" s="114" t="s">
        <v>7178</v>
      </c>
      <c r="I528" s="114" t="s">
        <v>8</v>
      </c>
      <c r="J528" s="114">
        <v>2</v>
      </c>
      <c r="K528" s="151"/>
    </row>
    <row r="529" spans="1:11">
      <c r="A529" s="114" t="s">
        <v>9547</v>
      </c>
      <c r="B529" s="150">
        <v>4</v>
      </c>
      <c r="C529" s="150">
        <v>4</v>
      </c>
      <c r="D529" s="150">
        <v>25</v>
      </c>
      <c r="E529" s="114" t="s">
        <v>7000</v>
      </c>
      <c r="F529" s="114" t="str">
        <f t="shared" si="8"/>
        <v>A4FUI2</v>
      </c>
      <c r="G529" s="151" t="s">
        <v>7001</v>
      </c>
      <c r="H529" s="114" t="s">
        <v>397</v>
      </c>
      <c r="I529" s="114" t="s">
        <v>8</v>
      </c>
      <c r="J529" s="114">
        <v>2</v>
      </c>
      <c r="K529" s="151"/>
    </row>
    <row r="530" spans="1:11">
      <c r="A530" s="114" t="s">
        <v>9548</v>
      </c>
      <c r="B530" s="150">
        <v>4</v>
      </c>
      <c r="C530" s="150">
        <v>4</v>
      </c>
      <c r="D530" s="150">
        <v>8.8239997625351005</v>
      </c>
      <c r="E530" s="114" t="s">
        <v>8029</v>
      </c>
      <c r="F530" s="114" t="str">
        <f t="shared" si="8"/>
        <v>Q28165</v>
      </c>
      <c r="G530" s="151" t="s">
        <v>1864</v>
      </c>
      <c r="H530" s="114" t="s">
        <v>8030</v>
      </c>
      <c r="I530" s="114" t="s">
        <v>8</v>
      </c>
      <c r="J530" s="114">
        <v>2</v>
      </c>
      <c r="K530" s="151"/>
    </row>
    <row r="531" spans="1:11">
      <c r="A531" s="114" t="s">
        <v>9549</v>
      </c>
      <c r="B531" s="150">
        <v>4</v>
      </c>
      <c r="C531" s="150">
        <v>4</v>
      </c>
      <c r="D531" s="150">
        <v>22.7599993348122</v>
      </c>
      <c r="E531" s="114" t="s">
        <v>9550</v>
      </c>
      <c r="F531" s="114" t="str">
        <f t="shared" si="8"/>
        <v>A6H7B1</v>
      </c>
      <c r="G531" s="151" t="s">
        <v>1877</v>
      </c>
      <c r="H531" s="114" t="s">
        <v>9551</v>
      </c>
      <c r="I531" s="114" t="s">
        <v>8</v>
      </c>
      <c r="J531" s="114">
        <v>2</v>
      </c>
      <c r="K531" s="151"/>
    </row>
    <row r="532" spans="1:11">
      <c r="A532" s="114" t="s">
        <v>9552</v>
      </c>
      <c r="B532" s="150">
        <v>4</v>
      </c>
      <c r="C532" s="150">
        <v>4</v>
      </c>
      <c r="D532" s="150">
        <v>12.409999966621401</v>
      </c>
      <c r="E532" s="114" t="s">
        <v>9553</v>
      </c>
      <c r="F532" s="114" t="str">
        <f t="shared" si="8"/>
        <v>A6QLY8</v>
      </c>
      <c r="G532" s="151" t="s">
        <v>1887</v>
      </c>
      <c r="H532" s="114" t="s">
        <v>9554</v>
      </c>
      <c r="I532" s="114" t="s">
        <v>8</v>
      </c>
      <c r="J532" s="114">
        <v>2</v>
      </c>
      <c r="K532" s="151"/>
    </row>
    <row r="533" spans="1:11">
      <c r="A533" s="114" t="s">
        <v>9555</v>
      </c>
      <c r="B533" s="150">
        <v>4</v>
      </c>
      <c r="C533" s="150">
        <v>4</v>
      </c>
      <c r="D533" s="150">
        <v>19.079999625682799</v>
      </c>
      <c r="E533" s="114" t="s">
        <v>8044</v>
      </c>
      <c r="F533" s="114" t="str">
        <f t="shared" si="8"/>
        <v>Q3T0Q4</v>
      </c>
      <c r="G533" s="151" t="s">
        <v>1637</v>
      </c>
      <c r="H533" s="114" t="s">
        <v>8045</v>
      </c>
      <c r="I533" s="114" t="s">
        <v>8</v>
      </c>
      <c r="J533" s="114">
        <v>2</v>
      </c>
      <c r="K533" s="151"/>
    </row>
    <row r="534" spans="1:11">
      <c r="A534" s="114" t="s">
        <v>9556</v>
      </c>
      <c r="B534" s="150">
        <v>4</v>
      </c>
      <c r="C534" s="150">
        <v>4</v>
      </c>
      <c r="D534" s="150">
        <v>5.1399998366832698</v>
      </c>
      <c r="E534" s="114" t="s">
        <v>8727</v>
      </c>
      <c r="F534" s="114" t="str">
        <f t="shared" si="8"/>
        <v>A5D7E2</v>
      </c>
      <c r="G534" s="151" t="s">
        <v>1718</v>
      </c>
      <c r="H534" s="114" t="s">
        <v>8728</v>
      </c>
      <c r="I534" s="114" t="s">
        <v>8</v>
      </c>
      <c r="J534" s="114">
        <v>2</v>
      </c>
      <c r="K534" s="151"/>
    </row>
    <row r="535" spans="1:11">
      <c r="A535" s="114" t="s">
        <v>9557</v>
      </c>
      <c r="B535" s="150">
        <v>4</v>
      </c>
      <c r="C535" s="150">
        <v>4</v>
      </c>
      <c r="D535" s="150">
        <v>27.7099996805191</v>
      </c>
      <c r="E535" s="114" t="s">
        <v>9558</v>
      </c>
      <c r="F535" s="114" t="str">
        <f t="shared" si="8"/>
        <v>P13184</v>
      </c>
      <c r="G535" s="151" t="s">
        <v>1904</v>
      </c>
      <c r="H535" s="114" t="s">
        <v>9559</v>
      </c>
      <c r="I535" s="114" t="s">
        <v>8</v>
      </c>
      <c r="J535" s="114">
        <v>3</v>
      </c>
      <c r="K535" s="151"/>
    </row>
    <row r="536" spans="1:11">
      <c r="A536" s="114" t="s">
        <v>9560</v>
      </c>
      <c r="B536" s="150">
        <v>4</v>
      </c>
      <c r="C536" s="150">
        <v>4</v>
      </c>
      <c r="D536" s="150">
        <v>18.8999995589256</v>
      </c>
      <c r="E536" s="114" t="s">
        <v>6903</v>
      </c>
      <c r="F536" s="114" t="str">
        <f t="shared" si="8"/>
        <v>A7YWC6</v>
      </c>
      <c r="G536" s="151" t="s">
        <v>4113</v>
      </c>
      <c r="H536" s="114" t="s">
        <v>6904</v>
      </c>
      <c r="I536" s="114" t="s">
        <v>8</v>
      </c>
      <c r="J536" s="114">
        <v>2</v>
      </c>
      <c r="K536" s="151"/>
    </row>
    <row r="537" spans="1:11">
      <c r="A537" s="114" t="s">
        <v>9561</v>
      </c>
      <c r="B537" s="150">
        <v>4</v>
      </c>
      <c r="C537" s="150">
        <v>4</v>
      </c>
      <c r="D537" s="150">
        <v>14.7200003266335</v>
      </c>
      <c r="E537" s="114" t="s">
        <v>7349</v>
      </c>
      <c r="F537" s="114" t="str">
        <f t="shared" si="8"/>
        <v>Q6B4J2</v>
      </c>
      <c r="G537" s="151" t="s">
        <v>1890</v>
      </c>
      <c r="H537" s="114" t="s">
        <v>7350</v>
      </c>
      <c r="I537" s="114" t="s">
        <v>8</v>
      </c>
      <c r="J537" s="114">
        <v>3</v>
      </c>
      <c r="K537" s="151"/>
    </row>
    <row r="538" spans="1:11">
      <c r="A538" s="114" t="s">
        <v>9562</v>
      </c>
      <c r="B538" s="150">
        <v>4</v>
      </c>
      <c r="C538" s="150">
        <v>4</v>
      </c>
      <c r="D538" s="150">
        <v>26.420000195503199</v>
      </c>
      <c r="E538" s="114" t="s">
        <v>8084</v>
      </c>
      <c r="F538" s="114" t="str">
        <f t="shared" si="8"/>
        <v>Q3ZBU2</v>
      </c>
      <c r="G538" s="151" t="s">
        <v>1892</v>
      </c>
      <c r="H538" s="114" t="s">
        <v>515</v>
      </c>
      <c r="I538" s="114" t="s">
        <v>8</v>
      </c>
      <c r="J538" s="114">
        <v>2</v>
      </c>
      <c r="K538" s="151"/>
    </row>
    <row r="539" spans="1:11">
      <c r="A539" s="114" t="s">
        <v>9563</v>
      </c>
      <c r="B539" s="150">
        <v>4</v>
      </c>
      <c r="C539" s="150">
        <v>4</v>
      </c>
      <c r="D539" s="150">
        <v>16.760000586509701</v>
      </c>
      <c r="E539" s="114" t="s">
        <v>8233</v>
      </c>
      <c r="F539" s="114" t="str">
        <f t="shared" si="8"/>
        <v>Q3ZBL5</v>
      </c>
      <c r="G539" s="151" t="s">
        <v>1893</v>
      </c>
      <c r="H539" s="114" t="s">
        <v>516</v>
      </c>
      <c r="I539" s="114" t="s">
        <v>8</v>
      </c>
      <c r="J539" s="114">
        <v>2</v>
      </c>
      <c r="K539" s="151"/>
    </row>
    <row r="540" spans="1:11">
      <c r="A540" s="114" t="s">
        <v>9564</v>
      </c>
      <c r="B540" s="150">
        <v>4</v>
      </c>
      <c r="C540" s="150">
        <v>4</v>
      </c>
      <c r="D540" s="150">
        <v>36.759999394416802</v>
      </c>
      <c r="E540" s="114" t="s">
        <v>9565</v>
      </c>
      <c r="F540" s="114" t="str">
        <f t="shared" si="8"/>
        <v>Q3T104</v>
      </c>
      <c r="G540" s="151" t="s">
        <v>1894</v>
      </c>
      <c r="H540" s="114" t="s">
        <v>9566</v>
      </c>
      <c r="I540" s="114" t="s">
        <v>8</v>
      </c>
      <c r="J540" s="114">
        <v>2</v>
      </c>
      <c r="K540" s="151"/>
    </row>
    <row r="541" spans="1:11">
      <c r="A541" s="114" t="s">
        <v>9567</v>
      </c>
      <c r="B541" s="150">
        <v>4</v>
      </c>
      <c r="C541" s="150">
        <v>4</v>
      </c>
      <c r="D541" s="150">
        <v>8.1820003688335401</v>
      </c>
      <c r="E541" s="114" t="s">
        <v>9568</v>
      </c>
      <c r="F541" s="114" t="str">
        <f t="shared" si="8"/>
        <v>Q05588</v>
      </c>
      <c r="G541" s="151" t="s">
        <v>1900</v>
      </c>
      <c r="H541" s="114" t="s">
        <v>521</v>
      </c>
      <c r="I541" s="114" t="s">
        <v>8</v>
      </c>
      <c r="J541" s="114">
        <v>2</v>
      </c>
      <c r="K541" s="151"/>
    </row>
    <row r="542" spans="1:11">
      <c r="A542" s="114" t="s">
        <v>9569</v>
      </c>
      <c r="B542" s="150">
        <v>4</v>
      </c>
      <c r="C542" s="150">
        <v>4</v>
      </c>
      <c r="D542" s="150">
        <v>26.8299996852875</v>
      </c>
      <c r="E542" s="114" t="s">
        <v>7343</v>
      </c>
      <c r="F542" s="114" t="str">
        <f t="shared" si="8"/>
        <v>Q01321</v>
      </c>
      <c r="G542" s="151" t="s">
        <v>1901</v>
      </c>
      <c r="H542" s="114" t="s">
        <v>7344</v>
      </c>
      <c r="I542" s="114" t="s">
        <v>8</v>
      </c>
      <c r="J542" s="114">
        <v>2</v>
      </c>
      <c r="K542" s="151"/>
    </row>
    <row r="543" spans="1:11">
      <c r="A543" s="114" t="s">
        <v>9570</v>
      </c>
      <c r="B543" s="150">
        <v>4</v>
      </c>
      <c r="C543" s="150">
        <v>4</v>
      </c>
      <c r="D543" s="150">
        <v>32.390001416206402</v>
      </c>
      <c r="E543" s="114" t="s">
        <v>7312</v>
      </c>
      <c r="F543" s="114" t="str">
        <f t="shared" si="8"/>
        <v>Q00361</v>
      </c>
      <c r="G543" s="151" t="s">
        <v>1878</v>
      </c>
      <c r="H543" s="114" t="s">
        <v>508</v>
      </c>
      <c r="I543" s="114" t="s">
        <v>8</v>
      </c>
      <c r="J543" s="114">
        <v>2</v>
      </c>
      <c r="K543" s="151"/>
    </row>
    <row r="544" spans="1:11">
      <c r="A544" s="114" t="s">
        <v>9571</v>
      </c>
      <c r="B544" s="150">
        <v>4</v>
      </c>
      <c r="C544" s="150">
        <v>4</v>
      </c>
      <c r="D544" s="150">
        <v>35.049998760223403</v>
      </c>
      <c r="E544" s="114" t="s">
        <v>8742</v>
      </c>
      <c r="F544" s="114" t="str">
        <f t="shared" si="8"/>
        <v>P60902</v>
      </c>
      <c r="G544" s="151" t="s">
        <v>1903</v>
      </c>
      <c r="H544" s="114" t="s">
        <v>8743</v>
      </c>
      <c r="I544" s="114" t="s">
        <v>8</v>
      </c>
      <c r="J544" s="114">
        <v>2</v>
      </c>
      <c r="K544" s="151"/>
    </row>
    <row r="545" spans="1:11">
      <c r="A545" s="114" t="s">
        <v>9572</v>
      </c>
      <c r="B545" s="150">
        <v>4</v>
      </c>
      <c r="C545" s="150">
        <v>4</v>
      </c>
      <c r="D545" s="150">
        <v>15.119999647140499</v>
      </c>
      <c r="E545" s="114" t="s">
        <v>7264</v>
      </c>
      <c r="F545" s="114" t="str">
        <f t="shared" si="8"/>
        <v>P42029</v>
      </c>
      <c r="G545" s="151" t="s">
        <v>1647</v>
      </c>
      <c r="H545" s="114" t="s">
        <v>7265</v>
      </c>
      <c r="I545" s="114" t="s">
        <v>8</v>
      </c>
      <c r="J545" s="114">
        <v>2</v>
      </c>
      <c r="K545" s="151"/>
    </row>
    <row r="546" spans="1:11">
      <c r="A546" s="114" t="s">
        <v>9573</v>
      </c>
      <c r="B546" s="150">
        <v>3.93</v>
      </c>
      <c r="C546" s="150">
        <v>3.93</v>
      </c>
      <c r="D546" s="150">
        <v>3.8010001182556201</v>
      </c>
      <c r="E546" s="114" t="s">
        <v>9574</v>
      </c>
      <c r="F546" s="114" t="str">
        <f t="shared" si="8"/>
        <v>A5D7R3</v>
      </c>
      <c r="G546" s="151" t="s">
        <v>1808</v>
      </c>
      <c r="H546" s="114" t="s">
        <v>471</v>
      </c>
      <c r="I546" s="114" t="s">
        <v>8</v>
      </c>
      <c r="J546" s="114">
        <v>2</v>
      </c>
      <c r="K546" s="151"/>
    </row>
    <row r="547" spans="1:11">
      <c r="A547" s="114" t="s">
        <v>9575</v>
      </c>
      <c r="B547" s="150">
        <v>3.92</v>
      </c>
      <c r="C547" s="150">
        <v>3.92</v>
      </c>
      <c r="D547" s="150">
        <v>4.1260000318288803</v>
      </c>
      <c r="E547" s="114" t="s">
        <v>9576</v>
      </c>
      <c r="F547" s="114" t="str">
        <f t="shared" si="8"/>
        <v>F1MKG2</v>
      </c>
      <c r="G547" s="151" t="s">
        <v>956</v>
      </c>
      <c r="H547" s="114" t="s">
        <v>529</v>
      </c>
      <c r="I547" s="114" t="s">
        <v>8</v>
      </c>
      <c r="J547" s="114">
        <v>2</v>
      </c>
      <c r="K547" s="151" t="s">
        <v>1923</v>
      </c>
    </row>
    <row r="548" spans="1:11">
      <c r="A548" s="114" t="s">
        <v>9577</v>
      </c>
      <c r="B548" s="150">
        <v>3.92</v>
      </c>
      <c r="C548" s="150">
        <v>3.92</v>
      </c>
      <c r="D548" s="150">
        <v>6.4520001411437997</v>
      </c>
      <c r="E548" s="114" t="s">
        <v>8621</v>
      </c>
      <c r="F548" s="114" t="str">
        <f t="shared" si="8"/>
        <v>Q17QZ6</v>
      </c>
      <c r="G548" s="151" t="s">
        <v>1666</v>
      </c>
      <c r="H548" s="114" t="s">
        <v>8622</v>
      </c>
      <c r="I548" s="114" t="s">
        <v>8</v>
      </c>
      <c r="J548" s="114">
        <v>2</v>
      </c>
      <c r="K548" s="151"/>
    </row>
    <row r="549" spans="1:11">
      <c r="A549" s="114" t="s">
        <v>9578</v>
      </c>
      <c r="B549" s="150">
        <v>3.92</v>
      </c>
      <c r="C549" s="150">
        <v>3.92</v>
      </c>
      <c r="D549" s="150">
        <v>10.649999976158099</v>
      </c>
      <c r="E549" s="114" t="s">
        <v>9579</v>
      </c>
      <c r="F549" s="114" t="str">
        <f t="shared" si="8"/>
        <v>O77784</v>
      </c>
      <c r="G549" s="151" t="s">
        <v>1913</v>
      </c>
      <c r="H549" s="114" t="s">
        <v>525</v>
      </c>
      <c r="I549" s="114" t="s">
        <v>8</v>
      </c>
      <c r="J549" s="114">
        <v>2</v>
      </c>
      <c r="K549" s="151"/>
    </row>
    <row r="550" spans="1:11">
      <c r="A550" s="114" t="s">
        <v>9580</v>
      </c>
      <c r="B550" s="150">
        <v>3.89</v>
      </c>
      <c r="C550" s="150">
        <v>6.01</v>
      </c>
      <c r="D550" s="150">
        <v>18.230000138282801</v>
      </c>
      <c r="E550" s="114" t="s">
        <v>8464</v>
      </c>
      <c r="F550" s="114" t="str">
        <f t="shared" si="8"/>
        <v>F1MBF6</v>
      </c>
      <c r="G550" s="151" t="s">
        <v>1519</v>
      </c>
      <c r="H550" s="114" t="s">
        <v>8465</v>
      </c>
      <c r="I550" s="114" t="s">
        <v>8</v>
      </c>
      <c r="J550" s="114">
        <v>3</v>
      </c>
      <c r="K550" s="151"/>
    </row>
    <row r="551" spans="1:11">
      <c r="A551" s="114" t="s">
        <v>9581</v>
      </c>
      <c r="B551" s="150">
        <v>3.85</v>
      </c>
      <c r="C551" s="150">
        <v>3.85</v>
      </c>
      <c r="D551" s="150">
        <v>7.6059997081756601</v>
      </c>
      <c r="E551" s="114" t="s">
        <v>9582</v>
      </c>
      <c r="F551" s="114" t="str">
        <f t="shared" si="8"/>
        <v>Q3SZB3</v>
      </c>
      <c r="G551" s="151" t="s">
        <v>9583</v>
      </c>
      <c r="H551" s="114" t="s">
        <v>8434</v>
      </c>
      <c r="I551" s="114" t="s">
        <v>8</v>
      </c>
      <c r="J551" s="114">
        <v>2</v>
      </c>
      <c r="K551" s="151"/>
    </row>
    <row r="552" spans="1:11">
      <c r="A552" s="114" t="s">
        <v>9584</v>
      </c>
      <c r="B552" s="150">
        <v>3.81</v>
      </c>
      <c r="C552" s="150">
        <v>3.81</v>
      </c>
      <c r="D552" s="150">
        <v>24.029999971389799</v>
      </c>
      <c r="E552" s="114" t="s">
        <v>7274</v>
      </c>
      <c r="F552" s="114" t="str">
        <f t="shared" si="8"/>
        <v>P48305</v>
      </c>
      <c r="G552" s="151" t="s">
        <v>1624</v>
      </c>
      <c r="H552" s="114" t="s">
        <v>7275</v>
      </c>
      <c r="I552" s="114" t="s">
        <v>8</v>
      </c>
      <c r="J552" s="114">
        <v>2</v>
      </c>
      <c r="K552" s="151"/>
    </row>
    <row r="553" spans="1:11">
      <c r="A553" s="114" t="s">
        <v>9585</v>
      </c>
      <c r="B553" s="150">
        <v>3.78</v>
      </c>
      <c r="C553" s="150">
        <v>3.78</v>
      </c>
      <c r="D553" s="150">
        <v>3.0869999900460199</v>
      </c>
      <c r="E553" s="114" t="s">
        <v>9586</v>
      </c>
      <c r="F553" s="114" t="str">
        <f t="shared" si="8"/>
        <v>Q8SPJ1</v>
      </c>
      <c r="G553" s="151" t="s">
        <v>1916</v>
      </c>
      <c r="H553" s="114" t="s">
        <v>9587</v>
      </c>
      <c r="I553" s="114" t="s">
        <v>8</v>
      </c>
      <c r="J553" s="114">
        <v>2</v>
      </c>
      <c r="K553" s="151"/>
    </row>
    <row r="554" spans="1:11">
      <c r="A554" s="114" t="s">
        <v>9588</v>
      </c>
      <c r="B554" s="150">
        <v>3.77</v>
      </c>
      <c r="C554" s="150">
        <v>3.77</v>
      </c>
      <c r="D554" s="150">
        <v>12.9800006747246</v>
      </c>
      <c r="E554" s="114" t="s">
        <v>9589</v>
      </c>
      <c r="F554" s="114" t="str">
        <f t="shared" si="8"/>
        <v>Q2KJH0</v>
      </c>
      <c r="G554" s="151" t="s">
        <v>1930</v>
      </c>
      <c r="H554" s="114" t="s">
        <v>536</v>
      </c>
      <c r="I554" s="114" t="s">
        <v>8</v>
      </c>
      <c r="J554" s="114">
        <v>2</v>
      </c>
      <c r="K554" s="151"/>
    </row>
    <row r="555" spans="1:11">
      <c r="A555" s="114" t="s">
        <v>9590</v>
      </c>
      <c r="B555" s="150">
        <v>3.75</v>
      </c>
      <c r="C555" s="150">
        <v>3.75</v>
      </c>
      <c r="D555" s="150">
        <v>10.3699997067451</v>
      </c>
      <c r="E555" s="114" t="s">
        <v>7600</v>
      </c>
      <c r="F555" s="114" t="str">
        <f t="shared" si="8"/>
        <v>F1MX88</v>
      </c>
      <c r="G555" s="151" t="s">
        <v>1519</v>
      </c>
      <c r="H555" s="114" t="s">
        <v>7601</v>
      </c>
      <c r="I555" s="114" t="s">
        <v>8</v>
      </c>
      <c r="J555" s="114">
        <v>2</v>
      </c>
      <c r="K555" s="151"/>
    </row>
    <row r="556" spans="1:11">
      <c r="A556" s="114" t="s">
        <v>9591</v>
      </c>
      <c r="B556" s="150">
        <v>3.74</v>
      </c>
      <c r="C556" s="150">
        <v>5.93</v>
      </c>
      <c r="D556" s="150">
        <v>17.939999699592601</v>
      </c>
      <c r="E556" s="114" t="s">
        <v>8610</v>
      </c>
      <c r="F556" s="114" t="str">
        <f t="shared" si="8"/>
        <v>P62871</v>
      </c>
      <c r="G556" s="151" t="s">
        <v>2007</v>
      </c>
      <c r="H556" s="114" t="s">
        <v>8611</v>
      </c>
      <c r="I556" s="114" t="s">
        <v>8</v>
      </c>
      <c r="J556" s="114">
        <v>3</v>
      </c>
      <c r="K556" s="151"/>
    </row>
    <row r="557" spans="1:11">
      <c r="A557" s="114" t="s">
        <v>9592</v>
      </c>
      <c r="B557" s="150">
        <v>3.74</v>
      </c>
      <c r="C557" s="150">
        <v>3.74</v>
      </c>
      <c r="D557" s="150">
        <v>21.719999611377698</v>
      </c>
      <c r="E557" s="114" t="s">
        <v>7696</v>
      </c>
      <c r="F557" s="114" t="str">
        <f t="shared" si="8"/>
        <v>Q3T0D7</v>
      </c>
      <c r="G557" s="151" t="s">
        <v>7697</v>
      </c>
      <c r="H557" s="114" t="s">
        <v>538</v>
      </c>
      <c r="I557" s="114" t="s">
        <v>8</v>
      </c>
      <c r="J557" s="114">
        <v>2</v>
      </c>
      <c r="K557" s="151"/>
    </row>
    <row r="558" spans="1:11">
      <c r="A558" s="114" t="s">
        <v>9593</v>
      </c>
      <c r="B558" s="150">
        <v>3.72</v>
      </c>
      <c r="C558" s="150">
        <v>3.72</v>
      </c>
      <c r="D558" s="150">
        <v>8.5369996726512891</v>
      </c>
      <c r="E558" s="114" t="s">
        <v>9594</v>
      </c>
      <c r="F558" s="114" t="str">
        <f t="shared" si="8"/>
        <v>E1BNJ0</v>
      </c>
      <c r="G558" s="151" t="s">
        <v>956</v>
      </c>
      <c r="H558" s="114" t="s">
        <v>9595</v>
      </c>
      <c r="I558" s="114" t="s">
        <v>8</v>
      </c>
      <c r="J558" s="114">
        <v>2</v>
      </c>
      <c r="K558" s="151"/>
    </row>
    <row r="559" spans="1:11">
      <c r="A559" s="114" t="s">
        <v>9596</v>
      </c>
      <c r="B559" s="150">
        <v>3.7</v>
      </c>
      <c r="C559" s="150">
        <v>3.7</v>
      </c>
      <c r="D559" s="150">
        <v>5.14900013804436</v>
      </c>
      <c r="E559" s="114" t="s">
        <v>9597</v>
      </c>
      <c r="F559" s="114" t="str">
        <f t="shared" si="8"/>
        <v>E1BAX6</v>
      </c>
      <c r="G559" s="151" t="s">
        <v>956</v>
      </c>
      <c r="H559" s="114" t="s">
        <v>9598</v>
      </c>
      <c r="I559" s="114" t="s">
        <v>8</v>
      </c>
      <c r="J559" s="114">
        <v>2</v>
      </c>
      <c r="K559" s="151"/>
    </row>
    <row r="560" spans="1:11">
      <c r="A560" s="114" t="s">
        <v>9599</v>
      </c>
      <c r="B560" s="150">
        <v>3.7</v>
      </c>
      <c r="C560" s="150">
        <v>3.7</v>
      </c>
      <c r="D560" s="150">
        <v>14.8399993777275</v>
      </c>
      <c r="E560" s="114" t="s">
        <v>8014</v>
      </c>
      <c r="F560" s="114" t="str">
        <f t="shared" si="8"/>
        <v>Q3ZBU5</v>
      </c>
      <c r="G560" s="151" t="s">
        <v>1967</v>
      </c>
      <c r="H560" s="114" t="s">
        <v>8015</v>
      </c>
      <c r="I560" s="114" t="s">
        <v>8</v>
      </c>
      <c r="J560" s="114">
        <v>2</v>
      </c>
      <c r="K560" s="151"/>
    </row>
    <row r="561" spans="1:11">
      <c r="A561" s="114" t="s">
        <v>9600</v>
      </c>
      <c r="B561" s="150">
        <v>3.62</v>
      </c>
      <c r="C561" s="150">
        <v>3.62</v>
      </c>
      <c r="D561" s="150">
        <v>10.859999805688901</v>
      </c>
      <c r="E561" s="114" t="s">
        <v>9601</v>
      </c>
      <c r="F561" s="114" t="str">
        <f t="shared" si="8"/>
        <v>B0JYN6</v>
      </c>
      <c r="G561" s="151" t="s">
        <v>1119</v>
      </c>
      <c r="H561" s="114" t="s">
        <v>1123</v>
      </c>
      <c r="I561" s="114" t="s">
        <v>8</v>
      </c>
      <c r="J561" s="114">
        <v>2</v>
      </c>
      <c r="K561" s="151"/>
    </row>
    <row r="562" spans="1:11">
      <c r="A562" s="114" t="s">
        <v>9602</v>
      </c>
      <c r="B562" s="150">
        <v>3.62</v>
      </c>
      <c r="C562" s="150">
        <v>3.62</v>
      </c>
      <c r="D562" s="150">
        <v>14.1499996185303</v>
      </c>
      <c r="E562" s="114" t="s">
        <v>7389</v>
      </c>
      <c r="F562" s="114" t="str">
        <f t="shared" si="8"/>
        <v>P42028</v>
      </c>
      <c r="G562" s="151" t="s">
        <v>1931</v>
      </c>
      <c r="H562" s="114" t="s">
        <v>7390</v>
      </c>
      <c r="I562" s="114" t="s">
        <v>8</v>
      </c>
      <c r="J562" s="114">
        <v>2</v>
      </c>
      <c r="K562" s="151"/>
    </row>
    <row r="563" spans="1:11">
      <c r="A563" s="114" t="s">
        <v>9603</v>
      </c>
      <c r="B563" s="150">
        <v>3.59</v>
      </c>
      <c r="C563" s="150">
        <v>3.59</v>
      </c>
      <c r="D563" s="150">
        <v>4.3310001492500296</v>
      </c>
      <c r="E563" s="114" t="s">
        <v>9604</v>
      </c>
      <c r="F563" s="114" t="str">
        <f t="shared" si="8"/>
        <v>E1BDU8</v>
      </c>
      <c r="G563" s="151" t="s">
        <v>956</v>
      </c>
      <c r="H563" s="114" t="s">
        <v>542</v>
      </c>
      <c r="I563" s="114" t="s">
        <v>8</v>
      </c>
      <c r="J563" s="114">
        <v>2</v>
      </c>
      <c r="K563" s="151"/>
    </row>
    <row r="564" spans="1:11">
      <c r="A564" s="114" t="s">
        <v>9605</v>
      </c>
      <c r="B564" s="150">
        <v>3.59</v>
      </c>
      <c r="C564" s="150">
        <v>3.59</v>
      </c>
      <c r="D564" s="150">
        <v>5.58799989521503</v>
      </c>
      <c r="E564" s="114" t="s">
        <v>5985</v>
      </c>
      <c r="F564" s="114" t="str">
        <f t="shared" si="8"/>
        <v>P00727</v>
      </c>
      <c r="G564" s="151" t="s">
        <v>1156</v>
      </c>
      <c r="H564" s="114" t="s">
        <v>5986</v>
      </c>
      <c r="I564" s="114" t="s">
        <v>8</v>
      </c>
      <c r="J564" s="114">
        <v>2</v>
      </c>
      <c r="K564" s="151"/>
    </row>
    <row r="565" spans="1:11">
      <c r="A565" s="114" t="s">
        <v>9606</v>
      </c>
      <c r="B565" s="150">
        <v>3.57</v>
      </c>
      <c r="C565" s="150">
        <v>3.57</v>
      </c>
      <c r="D565" s="150">
        <v>1.2910000048577801</v>
      </c>
      <c r="E565" s="114" t="s">
        <v>9607</v>
      </c>
      <c r="F565" s="114" t="str">
        <f t="shared" si="8"/>
        <v>P07589</v>
      </c>
      <c r="G565" s="151" t="s">
        <v>1952</v>
      </c>
      <c r="H565" s="114" t="s">
        <v>9608</v>
      </c>
      <c r="I565" s="114" t="s">
        <v>8</v>
      </c>
      <c r="J565" s="114">
        <v>2</v>
      </c>
      <c r="K565" s="151"/>
    </row>
    <row r="566" spans="1:11">
      <c r="A566" s="114" t="s">
        <v>9609</v>
      </c>
      <c r="B566" s="150">
        <v>3.56</v>
      </c>
      <c r="C566" s="150">
        <v>3.56</v>
      </c>
      <c r="D566" s="150">
        <v>3.8539998233318302</v>
      </c>
      <c r="E566" s="114" t="s">
        <v>6622</v>
      </c>
      <c r="F566" s="114" t="str">
        <f t="shared" si="8"/>
        <v>E1BBC4</v>
      </c>
      <c r="G566" s="151" t="s">
        <v>956</v>
      </c>
      <c r="H566" s="114" t="s">
        <v>6623</v>
      </c>
      <c r="I566" s="114" t="s">
        <v>8</v>
      </c>
      <c r="J566" s="114">
        <v>2</v>
      </c>
      <c r="K566" s="151"/>
    </row>
    <row r="567" spans="1:11">
      <c r="A567" s="114" t="s">
        <v>9610</v>
      </c>
      <c r="B567" s="150">
        <v>3.56</v>
      </c>
      <c r="C567" s="150">
        <v>3.56</v>
      </c>
      <c r="D567" s="150">
        <v>11.309999972581901</v>
      </c>
      <c r="E567" s="114" t="s">
        <v>6852</v>
      </c>
      <c r="F567" s="114" t="str">
        <f t="shared" si="8"/>
        <v>Q3MHR5</v>
      </c>
      <c r="G567" s="151" t="s">
        <v>1652</v>
      </c>
      <c r="H567" s="114" t="s">
        <v>401</v>
      </c>
      <c r="I567" s="114" t="s">
        <v>8</v>
      </c>
      <c r="J567" s="114">
        <v>2</v>
      </c>
      <c r="K567" s="151"/>
    </row>
    <row r="568" spans="1:11">
      <c r="A568" s="114" t="s">
        <v>9611</v>
      </c>
      <c r="B568" s="150">
        <v>3.55</v>
      </c>
      <c r="C568" s="150">
        <v>3.55</v>
      </c>
      <c r="D568" s="150">
        <v>14.3399998545647</v>
      </c>
      <c r="E568" s="114" t="s">
        <v>6185</v>
      </c>
      <c r="F568" s="114" t="str">
        <f t="shared" si="8"/>
        <v>P15497</v>
      </c>
      <c r="G568" s="151" t="s">
        <v>1304</v>
      </c>
      <c r="H568" s="114" t="s">
        <v>229</v>
      </c>
      <c r="I568" s="114" t="s">
        <v>8</v>
      </c>
      <c r="J568" s="114">
        <v>3</v>
      </c>
      <c r="K568" s="151"/>
    </row>
    <row r="569" spans="1:11">
      <c r="A569" s="114" t="s">
        <v>9612</v>
      </c>
      <c r="B569" s="150">
        <v>3.54</v>
      </c>
      <c r="C569" s="150">
        <v>40.85</v>
      </c>
      <c r="D569" s="150">
        <v>51.349997520446799</v>
      </c>
      <c r="E569" s="114" t="s">
        <v>6039</v>
      </c>
      <c r="F569" s="114" t="str">
        <f t="shared" si="8"/>
        <v>Q2HJ81</v>
      </c>
      <c r="G569" s="151" t="s">
        <v>1237</v>
      </c>
      <c r="H569" s="114" t="s">
        <v>196</v>
      </c>
      <c r="I569" s="114" t="s">
        <v>8</v>
      </c>
      <c r="J569" s="114">
        <v>26</v>
      </c>
      <c r="K569" s="151"/>
    </row>
    <row r="570" spans="1:11">
      <c r="A570" s="114" t="s">
        <v>9613</v>
      </c>
      <c r="B570" s="150">
        <v>3.54</v>
      </c>
      <c r="C570" s="150">
        <v>3.54</v>
      </c>
      <c r="D570" s="150">
        <v>14.2900004982948</v>
      </c>
      <c r="E570" s="114" t="s">
        <v>9614</v>
      </c>
      <c r="F570" s="114" t="str">
        <f t="shared" si="8"/>
        <v>Q02375</v>
      </c>
      <c r="G570" s="151" t="s">
        <v>9615</v>
      </c>
      <c r="H570" s="114" t="s">
        <v>9616</v>
      </c>
      <c r="I570" s="114" t="s">
        <v>8</v>
      </c>
      <c r="J570" s="114">
        <v>2</v>
      </c>
      <c r="K570" s="151"/>
    </row>
    <row r="571" spans="1:11">
      <c r="A571" s="114" t="s">
        <v>9617</v>
      </c>
      <c r="B571" s="150">
        <v>3.52</v>
      </c>
      <c r="C571" s="150">
        <v>3.52</v>
      </c>
      <c r="D571" s="150">
        <v>23.260000348091101</v>
      </c>
      <c r="E571" s="114" t="s">
        <v>7028</v>
      </c>
      <c r="F571" s="114" t="str">
        <f t="shared" si="8"/>
        <v>P00428</v>
      </c>
      <c r="G571" s="151" t="s">
        <v>7029</v>
      </c>
      <c r="H571" s="114" t="s">
        <v>416</v>
      </c>
      <c r="I571" s="114" t="s">
        <v>8</v>
      </c>
      <c r="J571" s="114">
        <v>2</v>
      </c>
      <c r="K571" s="151"/>
    </row>
    <row r="572" spans="1:11">
      <c r="A572" s="114" t="s">
        <v>9618</v>
      </c>
      <c r="B572" s="150">
        <v>3.5</v>
      </c>
      <c r="C572" s="150">
        <v>3.5</v>
      </c>
      <c r="D572" s="150">
        <v>8.0830000340938604</v>
      </c>
      <c r="E572" s="114" t="s">
        <v>6610</v>
      </c>
      <c r="F572" s="114" t="str">
        <f t="shared" si="8"/>
        <v>Q5E9F9</v>
      </c>
      <c r="G572" s="151" t="s">
        <v>1524</v>
      </c>
      <c r="H572" s="114" t="s">
        <v>339</v>
      </c>
      <c r="I572" s="114" t="s">
        <v>8</v>
      </c>
      <c r="J572" s="114">
        <v>3</v>
      </c>
      <c r="K572" s="151"/>
    </row>
    <row r="573" spans="1:11">
      <c r="A573" s="114" t="s">
        <v>9619</v>
      </c>
      <c r="B573" s="150">
        <v>3.49</v>
      </c>
      <c r="C573" s="150">
        <v>3.49</v>
      </c>
      <c r="D573" s="150">
        <v>9.0910002589225805</v>
      </c>
      <c r="E573" s="114" t="s">
        <v>6881</v>
      </c>
      <c r="F573" s="114" t="str">
        <f t="shared" si="8"/>
        <v>A6QLP7</v>
      </c>
      <c r="G573" s="151" t="s">
        <v>1677</v>
      </c>
      <c r="H573" s="114" t="s">
        <v>6882</v>
      </c>
      <c r="I573" s="114" t="s">
        <v>8</v>
      </c>
      <c r="J573" s="114">
        <v>3</v>
      </c>
      <c r="K573" s="151"/>
    </row>
    <row r="574" spans="1:11">
      <c r="A574" s="114" t="s">
        <v>9620</v>
      </c>
      <c r="B574" s="150">
        <v>3.47</v>
      </c>
      <c r="C574" s="150">
        <v>3.47</v>
      </c>
      <c r="D574" s="150">
        <v>8.8459998369216901</v>
      </c>
      <c r="E574" s="114" t="s">
        <v>7225</v>
      </c>
      <c r="F574" s="114" t="str">
        <f t="shared" si="8"/>
        <v>Q1JQ93</v>
      </c>
      <c r="G574" s="151" t="s">
        <v>1511</v>
      </c>
      <c r="H574" s="114" t="s">
        <v>7226</v>
      </c>
      <c r="I574" s="114" t="s">
        <v>8</v>
      </c>
      <c r="J574" s="114">
        <v>2</v>
      </c>
      <c r="K574" s="151"/>
    </row>
    <row r="575" spans="1:11">
      <c r="A575" s="114" t="s">
        <v>9621</v>
      </c>
      <c r="B575" s="150">
        <v>3.46</v>
      </c>
      <c r="C575" s="150">
        <v>3.46</v>
      </c>
      <c r="D575" s="150">
        <v>2.0800000056624399</v>
      </c>
      <c r="E575" s="114" t="s">
        <v>9622</v>
      </c>
      <c r="F575" s="114" t="str">
        <f t="shared" si="8"/>
        <v>F1MUM9</v>
      </c>
      <c r="G575" s="151" t="s">
        <v>1519</v>
      </c>
      <c r="H575" s="114" t="s">
        <v>9623</v>
      </c>
      <c r="I575" s="114" t="s">
        <v>8</v>
      </c>
      <c r="J575" s="114">
        <v>2</v>
      </c>
      <c r="K575" s="151" t="s">
        <v>9624</v>
      </c>
    </row>
    <row r="576" spans="1:11">
      <c r="A576" s="114" t="s">
        <v>9625</v>
      </c>
      <c r="B576" s="150">
        <v>3.43</v>
      </c>
      <c r="C576" s="150">
        <v>3.43</v>
      </c>
      <c r="D576" s="150">
        <v>22.259999811649301</v>
      </c>
      <c r="E576" s="114" t="s">
        <v>6517</v>
      </c>
      <c r="F576" s="114" t="str">
        <f t="shared" si="8"/>
        <v>Q17QP9</v>
      </c>
      <c r="G576" s="151" t="s">
        <v>6518</v>
      </c>
      <c r="H576" s="114" t="s">
        <v>6519</v>
      </c>
      <c r="I576" s="114" t="s">
        <v>8</v>
      </c>
      <c r="J576" s="114">
        <v>3</v>
      </c>
      <c r="K576" s="151"/>
    </row>
    <row r="577" spans="1:11">
      <c r="A577" s="114" t="s">
        <v>9626</v>
      </c>
      <c r="B577" s="150">
        <v>3.38</v>
      </c>
      <c r="C577" s="150">
        <v>5.77</v>
      </c>
      <c r="D577" s="150">
        <v>20.000000298023199</v>
      </c>
      <c r="E577" s="114" t="s">
        <v>9627</v>
      </c>
      <c r="F577" s="114" t="str">
        <f t="shared" si="8"/>
        <v>Q3T133</v>
      </c>
      <c r="G577" s="151" t="s">
        <v>1928</v>
      </c>
      <c r="H577" s="114" t="s">
        <v>532</v>
      </c>
      <c r="I577" s="114" t="s">
        <v>8</v>
      </c>
      <c r="J577" s="114">
        <v>5</v>
      </c>
      <c r="K577" s="151"/>
    </row>
    <row r="578" spans="1:11">
      <c r="A578" s="114" t="s">
        <v>9628</v>
      </c>
      <c r="B578" s="150">
        <v>3.38</v>
      </c>
      <c r="C578" s="150">
        <v>3.38</v>
      </c>
      <c r="D578" s="150">
        <v>6.5039999783039102</v>
      </c>
      <c r="E578" s="114" t="s">
        <v>9629</v>
      </c>
      <c r="F578" s="114" t="str">
        <f t="shared" ref="F578:F641" si="9">MID(E578,4,6)</f>
        <v>A7MB55</v>
      </c>
      <c r="G578" s="151" t="s">
        <v>9630</v>
      </c>
      <c r="H578" s="114" t="s">
        <v>553</v>
      </c>
      <c r="I578" s="114" t="s">
        <v>8</v>
      </c>
      <c r="J578" s="114">
        <v>2</v>
      </c>
      <c r="K578" s="151"/>
    </row>
    <row r="579" spans="1:11">
      <c r="A579" s="114" t="s">
        <v>9631</v>
      </c>
      <c r="B579" s="150">
        <v>3.34</v>
      </c>
      <c r="C579" s="150">
        <v>35.479999999999997</v>
      </c>
      <c r="D579" s="150">
        <v>55.229997634887702</v>
      </c>
      <c r="E579" s="114" t="s">
        <v>9632</v>
      </c>
      <c r="F579" s="114" t="str">
        <f t="shared" si="9"/>
        <v>Q3ZCJ7</v>
      </c>
      <c r="G579" s="151" t="s">
        <v>1964</v>
      </c>
      <c r="H579" s="114" t="s">
        <v>9633</v>
      </c>
      <c r="I579" s="114" t="s">
        <v>8</v>
      </c>
      <c r="J579" s="114">
        <v>22</v>
      </c>
      <c r="K579" s="151"/>
    </row>
    <row r="580" spans="1:11">
      <c r="A580" s="114" t="s">
        <v>9634</v>
      </c>
      <c r="B580" s="150">
        <v>3.32</v>
      </c>
      <c r="C580" s="150">
        <v>3.32</v>
      </c>
      <c r="D580" s="150">
        <v>4.74199987947941</v>
      </c>
      <c r="E580" s="114" t="s">
        <v>9635</v>
      </c>
      <c r="F580" s="114" t="str">
        <f t="shared" si="9"/>
        <v>Q3SZL3</v>
      </c>
      <c r="G580" s="151" t="s">
        <v>9636</v>
      </c>
      <c r="H580" s="114" t="s">
        <v>9637</v>
      </c>
      <c r="I580" s="114" t="s">
        <v>8</v>
      </c>
      <c r="J580" s="114">
        <v>2</v>
      </c>
      <c r="K580" s="151"/>
    </row>
    <row r="581" spans="1:11">
      <c r="A581" s="114" t="s">
        <v>9638</v>
      </c>
      <c r="B581" s="150">
        <v>3.3</v>
      </c>
      <c r="C581" s="150">
        <v>3.3</v>
      </c>
      <c r="D581" s="150">
        <v>2.8109999373555201</v>
      </c>
      <c r="E581" s="114" t="s">
        <v>9639</v>
      </c>
      <c r="F581" s="114" t="str">
        <f t="shared" si="9"/>
        <v>E1BBT8</v>
      </c>
      <c r="G581" s="151" t="s">
        <v>956</v>
      </c>
      <c r="H581" s="114" t="s">
        <v>4128</v>
      </c>
      <c r="I581" s="114" t="s">
        <v>8</v>
      </c>
      <c r="J581" s="114">
        <v>2</v>
      </c>
      <c r="K581" s="151"/>
    </row>
    <row r="582" spans="1:11">
      <c r="A582" s="114" t="s">
        <v>9640</v>
      </c>
      <c r="B582" s="150">
        <v>3.29</v>
      </c>
      <c r="C582" s="150">
        <v>3.29</v>
      </c>
      <c r="D582" s="150">
        <v>8.7630003690719604</v>
      </c>
      <c r="E582" s="114" t="s">
        <v>7554</v>
      </c>
      <c r="F582" s="114" t="str">
        <f t="shared" si="9"/>
        <v>Q17QC0</v>
      </c>
      <c r="G582" s="151" t="s">
        <v>1958</v>
      </c>
      <c r="H582" s="114" t="s">
        <v>7555</v>
      </c>
      <c r="I582" s="114" t="s">
        <v>8</v>
      </c>
      <c r="J582" s="114">
        <v>2</v>
      </c>
      <c r="K582" s="151"/>
    </row>
    <row r="583" spans="1:11">
      <c r="A583" s="114" t="s">
        <v>9641</v>
      </c>
      <c r="B583" s="150">
        <v>3.29</v>
      </c>
      <c r="C583" s="150">
        <v>3.29</v>
      </c>
      <c r="D583" s="150">
        <v>4.8450000584125501</v>
      </c>
      <c r="E583" s="114" t="s">
        <v>6493</v>
      </c>
      <c r="F583" s="114" t="str">
        <f t="shared" si="9"/>
        <v>A6QR14</v>
      </c>
      <c r="G583" s="151" t="s">
        <v>1472</v>
      </c>
      <c r="H583" s="114" t="s">
        <v>6494</v>
      </c>
      <c r="I583" s="114" t="s">
        <v>8</v>
      </c>
      <c r="J583" s="114">
        <v>2</v>
      </c>
      <c r="K583" s="151"/>
    </row>
    <row r="584" spans="1:11">
      <c r="A584" s="114" t="s">
        <v>9642</v>
      </c>
      <c r="B584" s="150">
        <v>3.28</v>
      </c>
      <c r="C584" s="150">
        <v>3.28</v>
      </c>
      <c r="D584" s="150">
        <v>4.9210000783204997</v>
      </c>
      <c r="E584" s="114" t="s">
        <v>6496</v>
      </c>
      <c r="F584" s="114" t="str">
        <f t="shared" si="9"/>
        <v>A7MBD4</v>
      </c>
      <c r="G584" s="151" t="s">
        <v>1480</v>
      </c>
      <c r="H584" s="114" t="s">
        <v>316</v>
      </c>
      <c r="I584" s="114" t="s">
        <v>8</v>
      </c>
      <c r="J584" s="114">
        <v>2</v>
      </c>
      <c r="K584" s="151"/>
    </row>
    <row r="585" spans="1:11">
      <c r="A585" s="114" t="s">
        <v>9643</v>
      </c>
      <c r="B585" s="150">
        <v>3.27</v>
      </c>
      <c r="C585" s="150">
        <v>11.77</v>
      </c>
      <c r="D585" s="150">
        <v>46.959999203681903</v>
      </c>
      <c r="E585" s="114" t="s">
        <v>9644</v>
      </c>
      <c r="F585" s="114" t="str">
        <f t="shared" si="9"/>
        <v>P84080</v>
      </c>
      <c r="G585" s="151" t="s">
        <v>1454</v>
      </c>
      <c r="H585" s="114" t="s">
        <v>9645</v>
      </c>
      <c r="I585" s="114" t="s">
        <v>8</v>
      </c>
      <c r="J585" s="114">
        <v>7</v>
      </c>
      <c r="K585" s="151"/>
    </row>
    <row r="586" spans="1:11">
      <c r="A586" s="114" t="s">
        <v>9646</v>
      </c>
      <c r="B586" s="150">
        <v>3.27</v>
      </c>
      <c r="C586" s="150">
        <v>3.27</v>
      </c>
      <c r="D586" s="150">
        <v>3.0190000310540199</v>
      </c>
      <c r="E586" s="114" t="s">
        <v>7680</v>
      </c>
      <c r="F586" s="114" t="str">
        <f t="shared" si="9"/>
        <v>E1BI98</v>
      </c>
      <c r="G586" s="151" t="s">
        <v>956</v>
      </c>
      <c r="H586" s="114" t="s">
        <v>7681</v>
      </c>
      <c r="I586" s="114" t="s">
        <v>8</v>
      </c>
      <c r="J586" s="114">
        <v>2</v>
      </c>
      <c r="K586" s="151" t="s">
        <v>2001</v>
      </c>
    </row>
    <row r="587" spans="1:11">
      <c r="A587" s="114" t="s">
        <v>9647</v>
      </c>
      <c r="B587" s="150">
        <v>3.23</v>
      </c>
      <c r="C587" s="150">
        <v>3.23</v>
      </c>
      <c r="D587" s="150">
        <v>19.720000028610201</v>
      </c>
      <c r="E587" s="114" t="s">
        <v>6985</v>
      </c>
      <c r="F587" s="114" t="str">
        <f t="shared" si="9"/>
        <v>A2VDW4</v>
      </c>
      <c r="G587" s="151" t="s">
        <v>1728</v>
      </c>
      <c r="H587" s="114" t="s">
        <v>442</v>
      </c>
      <c r="I587" s="114" t="s">
        <v>8</v>
      </c>
      <c r="J587" s="114">
        <v>4</v>
      </c>
      <c r="K587" s="151"/>
    </row>
    <row r="588" spans="1:11">
      <c r="A588" s="114" t="s">
        <v>9648</v>
      </c>
      <c r="B588" s="150">
        <v>3.23</v>
      </c>
      <c r="C588" s="150">
        <v>3.23</v>
      </c>
      <c r="D588" s="150">
        <v>6.38900026679039</v>
      </c>
      <c r="E588" s="114" t="s">
        <v>9649</v>
      </c>
      <c r="F588" s="114" t="str">
        <f t="shared" si="9"/>
        <v>E1BE36</v>
      </c>
      <c r="G588" s="151" t="s">
        <v>956</v>
      </c>
      <c r="H588" s="114" t="s">
        <v>9650</v>
      </c>
      <c r="I588" s="114" t="s">
        <v>8</v>
      </c>
      <c r="J588" s="114">
        <v>2</v>
      </c>
      <c r="K588" s="151" t="s">
        <v>1980</v>
      </c>
    </row>
    <row r="589" spans="1:11">
      <c r="A589" s="114" t="s">
        <v>9651</v>
      </c>
      <c r="B589" s="150">
        <v>3.22</v>
      </c>
      <c r="C589" s="150">
        <v>3.22</v>
      </c>
      <c r="D589" s="150">
        <v>10.199999809265099</v>
      </c>
      <c r="E589" s="114" t="s">
        <v>7383</v>
      </c>
      <c r="F589" s="114" t="str">
        <f t="shared" si="9"/>
        <v>Q58CP0</v>
      </c>
      <c r="G589" s="151" t="s">
        <v>1681</v>
      </c>
      <c r="H589" s="114" t="s">
        <v>417</v>
      </c>
      <c r="I589" s="114" t="s">
        <v>8</v>
      </c>
      <c r="J589" s="114">
        <v>2</v>
      </c>
      <c r="K589" s="151"/>
    </row>
    <row r="590" spans="1:11">
      <c r="A590" s="114" t="s">
        <v>9652</v>
      </c>
      <c r="B590" s="150">
        <v>3.17</v>
      </c>
      <c r="C590" s="150">
        <v>3.17</v>
      </c>
      <c r="D590" s="150">
        <v>7.9999998211860701</v>
      </c>
      <c r="E590" s="114" t="s">
        <v>9653</v>
      </c>
      <c r="F590" s="114" t="str">
        <f t="shared" si="9"/>
        <v>Q29626</v>
      </c>
      <c r="G590" s="151" t="s">
        <v>1955</v>
      </c>
      <c r="H590" s="114" t="s">
        <v>546</v>
      </c>
      <c r="I590" s="114" t="s">
        <v>8</v>
      </c>
      <c r="J590" s="114">
        <v>2</v>
      </c>
      <c r="K590" s="151"/>
    </row>
    <row r="591" spans="1:11">
      <c r="A591" s="114" t="s">
        <v>9654</v>
      </c>
      <c r="B591" s="150">
        <v>3.16</v>
      </c>
      <c r="C591" s="150">
        <v>5.19</v>
      </c>
      <c r="D591" s="150">
        <v>18.230000138282801</v>
      </c>
      <c r="E591" s="114" t="s">
        <v>8568</v>
      </c>
      <c r="F591" s="114" t="str">
        <f t="shared" si="9"/>
        <v>P62998</v>
      </c>
      <c r="G591" s="151" t="s">
        <v>8569</v>
      </c>
      <c r="H591" s="114" t="s">
        <v>8570</v>
      </c>
      <c r="I591" s="114" t="s">
        <v>8</v>
      </c>
      <c r="J591" s="114">
        <v>3</v>
      </c>
      <c r="K591" s="151"/>
    </row>
    <row r="592" spans="1:11">
      <c r="A592" s="114" t="s">
        <v>9655</v>
      </c>
      <c r="B592" s="150">
        <v>3.16</v>
      </c>
      <c r="C592" s="150">
        <v>3.16</v>
      </c>
      <c r="D592" s="150">
        <v>4.9410000443458602</v>
      </c>
      <c r="E592" s="114" t="s">
        <v>6318</v>
      </c>
      <c r="F592" s="114" t="str">
        <f t="shared" si="9"/>
        <v>Q3MHL3</v>
      </c>
      <c r="G592" s="151" t="s">
        <v>6319</v>
      </c>
      <c r="H592" s="114" t="s">
        <v>279</v>
      </c>
      <c r="I592" s="114" t="s">
        <v>8</v>
      </c>
      <c r="J592" s="114">
        <v>2</v>
      </c>
      <c r="K592" s="151"/>
    </row>
    <row r="593" spans="1:11">
      <c r="A593" s="114" t="s">
        <v>9656</v>
      </c>
      <c r="B593" s="150">
        <v>3.1</v>
      </c>
      <c r="C593" s="150">
        <v>3.1</v>
      </c>
      <c r="D593" s="150">
        <v>5.2409999072551701</v>
      </c>
      <c r="E593" s="114" t="s">
        <v>6045</v>
      </c>
      <c r="F593" s="114" t="str">
        <f t="shared" si="9"/>
        <v>A4FUD0</v>
      </c>
      <c r="G593" s="151" t="s">
        <v>1149</v>
      </c>
      <c r="H593" s="114" t="s">
        <v>6046</v>
      </c>
      <c r="I593" s="114" t="s">
        <v>8</v>
      </c>
      <c r="J593" s="114">
        <v>2</v>
      </c>
      <c r="K593" s="151"/>
    </row>
    <row r="594" spans="1:11">
      <c r="A594" s="114" t="s">
        <v>9657</v>
      </c>
      <c r="B594" s="150">
        <v>3.1</v>
      </c>
      <c r="C594" s="150">
        <v>3.1</v>
      </c>
      <c r="D594" s="150">
        <v>7.3530003428459203</v>
      </c>
      <c r="E594" s="114" t="s">
        <v>6379</v>
      </c>
      <c r="F594" s="114" t="str">
        <f t="shared" si="9"/>
        <v>Q3ZBS7</v>
      </c>
      <c r="G594" s="151" t="s">
        <v>6380</v>
      </c>
      <c r="H594" s="114" t="s">
        <v>1406</v>
      </c>
      <c r="I594" s="114" t="s">
        <v>8</v>
      </c>
      <c r="J594" s="114">
        <v>4</v>
      </c>
      <c r="K594" s="151"/>
    </row>
    <row r="595" spans="1:11">
      <c r="A595" s="114" t="s">
        <v>9658</v>
      </c>
      <c r="B595" s="150">
        <v>3.07</v>
      </c>
      <c r="C595" s="150">
        <v>3.07</v>
      </c>
      <c r="D595" s="150">
        <v>3.6129999905824701</v>
      </c>
      <c r="E595" s="114" t="s">
        <v>6201</v>
      </c>
      <c r="F595" s="114" t="str">
        <f t="shared" si="9"/>
        <v>E1BMM8</v>
      </c>
      <c r="G595" s="151" t="s">
        <v>956</v>
      </c>
      <c r="H595" s="114" t="s">
        <v>6202</v>
      </c>
      <c r="I595" s="114" t="s">
        <v>8</v>
      </c>
      <c r="J595" s="114">
        <v>2</v>
      </c>
      <c r="K595" s="151" t="s">
        <v>1296</v>
      </c>
    </row>
    <row r="596" spans="1:11">
      <c r="A596" s="114" t="s">
        <v>9659</v>
      </c>
      <c r="B596" s="150">
        <v>3.04</v>
      </c>
      <c r="C596" s="150">
        <v>3.04</v>
      </c>
      <c r="D596" s="150">
        <v>6.8970002233982104</v>
      </c>
      <c r="E596" s="114" t="s">
        <v>5859</v>
      </c>
      <c r="F596" s="114" t="str">
        <f t="shared" si="9"/>
        <v>Q3MHK9</v>
      </c>
      <c r="G596" s="151" t="s">
        <v>5860</v>
      </c>
      <c r="H596" s="114" t="s">
        <v>149</v>
      </c>
      <c r="I596" s="114" t="s">
        <v>8</v>
      </c>
      <c r="J596" s="114">
        <v>2</v>
      </c>
      <c r="K596" s="151"/>
    </row>
    <row r="597" spans="1:11">
      <c r="A597" s="114" t="s">
        <v>9660</v>
      </c>
      <c r="B597" s="150">
        <v>2.97</v>
      </c>
      <c r="C597" s="150">
        <v>9.07</v>
      </c>
      <c r="D597" s="150">
        <v>6.0699999332427996</v>
      </c>
      <c r="E597" s="114" t="s">
        <v>6669</v>
      </c>
      <c r="F597" s="114" t="str">
        <f t="shared" si="9"/>
        <v>E1BMW2</v>
      </c>
      <c r="G597" s="151" t="s">
        <v>956</v>
      </c>
      <c r="H597" s="114" t="s">
        <v>1194</v>
      </c>
      <c r="I597" s="114" t="s">
        <v>8</v>
      </c>
      <c r="J597" s="114">
        <v>5</v>
      </c>
      <c r="K597" s="151" t="s">
        <v>6670</v>
      </c>
    </row>
    <row r="598" spans="1:11">
      <c r="A598" s="114" t="s">
        <v>9661</v>
      </c>
      <c r="B598" s="150">
        <v>2.95</v>
      </c>
      <c r="C598" s="150">
        <v>2.95</v>
      </c>
      <c r="D598" s="150">
        <v>39.8099988698959</v>
      </c>
      <c r="E598" s="114" t="s">
        <v>8647</v>
      </c>
      <c r="F598" s="114" t="str">
        <f t="shared" si="9"/>
        <v>P02721</v>
      </c>
      <c r="G598" s="151" t="s">
        <v>1987</v>
      </c>
      <c r="H598" s="114" t="s">
        <v>559</v>
      </c>
      <c r="I598" s="114" t="s">
        <v>8</v>
      </c>
      <c r="J598" s="114">
        <v>2</v>
      </c>
      <c r="K598" s="151"/>
    </row>
    <row r="599" spans="1:11">
      <c r="A599" s="114" t="s">
        <v>9662</v>
      </c>
      <c r="B599" s="150">
        <v>2.93</v>
      </c>
      <c r="C599" s="150">
        <v>11.67</v>
      </c>
      <c r="D599" s="150">
        <v>13.799999654293099</v>
      </c>
      <c r="E599" s="114" t="s">
        <v>6534</v>
      </c>
      <c r="F599" s="114" t="str">
        <f t="shared" si="9"/>
        <v>A4IFC3</v>
      </c>
      <c r="G599" s="151" t="s">
        <v>6535</v>
      </c>
      <c r="H599" s="114" t="s">
        <v>6536</v>
      </c>
      <c r="I599" s="114" t="s">
        <v>8</v>
      </c>
      <c r="J599" s="114">
        <v>6</v>
      </c>
      <c r="K599" s="151"/>
    </row>
    <row r="600" spans="1:11">
      <c r="A600" s="114" t="s">
        <v>9663</v>
      </c>
      <c r="B600" s="150">
        <v>2.93</v>
      </c>
      <c r="C600" s="150">
        <v>2.93</v>
      </c>
      <c r="D600" s="150">
        <v>17.929999530315399</v>
      </c>
      <c r="E600" s="114" t="s">
        <v>9664</v>
      </c>
      <c r="F600" s="114" t="str">
        <f t="shared" si="9"/>
        <v>O97725</v>
      </c>
      <c r="G600" s="151" t="s">
        <v>9665</v>
      </c>
      <c r="H600" s="114" t="s">
        <v>9666</v>
      </c>
      <c r="I600" s="114" t="s">
        <v>8</v>
      </c>
      <c r="J600" s="114">
        <v>2</v>
      </c>
      <c r="K600" s="151"/>
    </row>
    <row r="601" spans="1:11">
      <c r="A601" s="114" t="s">
        <v>9667</v>
      </c>
      <c r="B601" s="150">
        <v>2.9</v>
      </c>
      <c r="C601" s="150">
        <v>2.9</v>
      </c>
      <c r="D601" s="150">
        <v>1.29300002008677</v>
      </c>
      <c r="E601" s="114" t="s">
        <v>7795</v>
      </c>
      <c r="F601" s="114" t="str">
        <f t="shared" si="9"/>
        <v>E1BB91</v>
      </c>
      <c r="G601" s="151" t="s">
        <v>956</v>
      </c>
      <c r="H601" s="114" t="s">
        <v>7796</v>
      </c>
      <c r="I601" s="114" t="s">
        <v>8</v>
      </c>
      <c r="J601" s="114">
        <v>2</v>
      </c>
      <c r="K601" s="151" t="s">
        <v>2075</v>
      </c>
    </row>
    <row r="602" spans="1:11">
      <c r="A602" s="114" t="s">
        <v>9668</v>
      </c>
      <c r="B602" s="150">
        <v>2.89</v>
      </c>
      <c r="C602" s="150">
        <v>2.89</v>
      </c>
      <c r="D602" s="150">
        <v>14.5500004291534</v>
      </c>
      <c r="E602" s="114" t="s">
        <v>7497</v>
      </c>
      <c r="F602" s="114" t="str">
        <f t="shared" si="9"/>
        <v>Q56JY1</v>
      </c>
      <c r="G602" s="151" t="s">
        <v>2003</v>
      </c>
      <c r="H602" s="114" t="s">
        <v>7498</v>
      </c>
      <c r="I602" s="114" t="s">
        <v>8</v>
      </c>
      <c r="J602" s="114">
        <v>2</v>
      </c>
      <c r="K602" s="151"/>
    </row>
    <row r="603" spans="1:11">
      <c r="A603" s="114" t="s">
        <v>9669</v>
      </c>
      <c r="B603" s="150">
        <v>2.87</v>
      </c>
      <c r="C603" s="150">
        <v>2.87</v>
      </c>
      <c r="D603" s="150">
        <v>7.2429999709129298</v>
      </c>
      <c r="E603" s="114" t="s">
        <v>9670</v>
      </c>
      <c r="F603" s="114" t="str">
        <f t="shared" si="9"/>
        <v>A6QLR4</v>
      </c>
      <c r="G603" s="151" t="s">
        <v>2028</v>
      </c>
      <c r="H603" s="114" t="s">
        <v>576</v>
      </c>
      <c r="I603" s="114" t="s">
        <v>8</v>
      </c>
      <c r="J603" s="114">
        <v>2</v>
      </c>
      <c r="K603" s="151"/>
    </row>
    <row r="604" spans="1:11">
      <c r="A604" s="114" t="s">
        <v>9671</v>
      </c>
      <c r="B604" s="150">
        <v>2.86</v>
      </c>
      <c r="C604" s="150">
        <v>5.1100000000000003</v>
      </c>
      <c r="D604" s="150">
        <v>11.270000040531199</v>
      </c>
      <c r="E604" s="114" t="s">
        <v>9672</v>
      </c>
      <c r="F604" s="114" t="str">
        <f t="shared" si="9"/>
        <v>A6H783</v>
      </c>
      <c r="G604" s="151" t="s">
        <v>9673</v>
      </c>
      <c r="H604" s="114" t="s">
        <v>9674</v>
      </c>
      <c r="I604" s="114" t="s">
        <v>8</v>
      </c>
      <c r="J604" s="114">
        <v>3</v>
      </c>
      <c r="K604" s="151"/>
    </row>
    <row r="605" spans="1:11">
      <c r="A605" s="114" t="s">
        <v>9675</v>
      </c>
      <c r="B605" s="150">
        <v>2.84</v>
      </c>
      <c r="C605" s="150">
        <v>2.84</v>
      </c>
      <c r="D605" s="150">
        <v>9.1190002858638799</v>
      </c>
      <c r="E605" s="114" t="s">
        <v>8093</v>
      </c>
      <c r="F605" s="114" t="str">
        <f t="shared" si="9"/>
        <v>Q32L92</v>
      </c>
      <c r="G605" s="151" t="s">
        <v>1867</v>
      </c>
      <c r="H605" s="114" t="s">
        <v>8094</v>
      </c>
      <c r="I605" s="114" t="s">
        <v>8</v>
      </c>
      <c r="J605" s="114">
        <v>2</v>
      </c>
      <c r="K605" s="151"/>
    </row>
    <row r="606" spans="1:11">
      <c r="A606" s="114" t="s">
        <v>9676</v>
      </c>
      <c r="B606" s="150">
        <v>2.82</v>
      </c>
      <c r="C606" s="150">
        <v>2.82</v>
      </c>
      <c r="D606" s="150">
        <v>6.2199998646974599</v>
      </c>
      <c r="E606" s="114" t="s">
        <v>6706</v>
      </c>
      <c r="F606" s="114" t="str">
        <f t="shared" si="9"/>
        <v>A6QQ11</v>
      </c>
      <c r="G606" s="151" t="s">
        <v>1518</v>
      </c>
      <c r="H606" s="114" t="s">
        <v>6707</v>
      </c>
      <c r="I606" s="114" t="s">
        <v>8</v>
      </c>
      <c r="J606" s="114">
        <v>2</v>
      </c>
      <c r="K606" s="151"/>
    </row>
    <row r="607" spans="1:11">
      <c r="A607" s="114" t="s">
        <v>9677</v>
      </c>
      <c r="B607" s="150">
        <v>2.82</v>
      </c>
      <c r="C607" s="150">
        <v>2.82</v>
      </c>
      <c r="D607" s="150">
        <v>7.8680001199245497</v>
      </c>
      <c r="E607" s="114" t="s">
        <v>8838</v>
      </c>
      <c r="F607" s="114" t="str">
        <f t="shared" si="9"/>
        <v>Q3ZBH5</v>
      </c>
      <c r="G607" s="151" t="s">
        <v>2029</v>
      </c>
      <c r="H607" s="114" t="s">
        <v>577</v>
      </c>
      <c r="I607" s="114" t="s">
        <v>8</v>
      </c>
      <c r="J607" s="114">
        <v>2</v>
      </c>
      <c r="K607" s="151"/>
    </row>
    <row r="608" spans="1:11">
      <c r="A608" s="114" t="s">
        <v>9678</v>
      </c>
      <c r="B608" s="150">
        <v>2.8</v>
      </c>
      <c r="C608" s="150">
        <v>2.8</v>
      </c>
      <c r="D608" s="150">
        <v>12.430000305175801</v>
      </c>
      <c r="E608" s="114" t="s">
        <v>9679</v>
      </c>
      <c r="F608" s="114" t="str">
        <f t="shared" si="9"/>
        <v>P35720</v>
      </c>
      <c r="G608" s="151" t="s">
        <v>2043</v>
      </c>
      <c r="H608" s="114" t="s">
        <v>9680</v>
      </c>
      <c r="I608" s="114" t="s">
        <v>8</v>
      </c>
      <c r="J608" s="114">
        <v>2</v>
      </c>
      <c r="K608" s="151"/>
    </row>
    <row r="609" spans="1:11">
      <c r="A609" s="114" t="s">
        <v>9681</v>
      </c>
      <c r="B609" s="150">
        <v>2.79</v>
      </c>
      <c r="C609" s="150">
        <v>2.79</v>
      </c>
      <c r="D609" s="150">
        <v>4.8650000244378999</v>
      </c>
      <c r="E609" s="114" t="s">
        <v>5780</v>
      </c>
      <c r="F609" s="114" t="str">
        <f t="shared" si="9"/>
        <v>Q17QK4</v>
      </c>
      <c r="G609" s="151" t="s">
        <v>1047</v>
      </c>
      <c r="H609" s="114" t="s">
        <v>118</v>
      </c>
      <c r="I609" s="114" t="s">
        <v>8</v>
      </c>
      <c r="J609" s="114">
        <v>2</v>
      </c>
      <c r="K609" s="151"/>
    </row>
    <row r="610" spans="1:11">
      <c r="A610" s="114" t="s">
        <v>9682</v>
      </c>
      <c r="B610" s="150">
        <v>2.78</v>
      </c>
      <c r="C610" s="150">
        <v>2.79</v>
      </c>
      <c r="D610" s="150">
        <v>7.5910001993179304</v>
      </c>
      <c r="E610" s="114" t="s">
        <v>9683</v>
      </c>
      <c r="F610" s="114" t="str">
        <f t="shared" si="9"/>
        <v>Q0II33</v>
      </c>
      <c r="G610" s="151" t="s">
        <v>9684</v>
      </c>
      <c r="H610" s="114" t="s">
        <v>9685</v>
      </c>
      <c r="I610" s="114" t="s">
        <v>8</v>
      </c>
      <c r="J610" s="114">
        <v>2</v>
      </c>
      <c r="K610" s="151"/>
    </row>
    <row r="611" spans="1:11">
      <c r="A611" s="114" t="s">
        <v>9686</v>
      </c>
      <c r="B611" s="150">
        <v>2.74</v>
      </c>
      <c r="C611" s="150">
        <v>2.74</v>
      </c>
      <c r="D611" s="150">
        <v>2.9200000688433598</v>
      </c>
      <c r="E611" s="114" t="s">
        <v>9687</v>
      </c>
      <c r="F611" s="114" t="str">
        <f t="shared" si="9"/>
        <v>E1BE55</v>
      </c>
      <c r="G611" s="151" t="s">
        <v>956</v>
      </c>
      <c r="H611" s="114" t="s">
        <v>9688</v>
      </c>
      <c r="I611" s="114" t="s">
        <v>8</v>
      </c>
      <c r="J611" s="114">
        <v>2</v>
      </c>
      <c r="K611" s="151" t="s">
        <v>2175</v>
      </c>
    </row>
    <row r="612" spans="1:11">
      <c r="A612" s="114" t="s">
        <v>9689</v>
      </c>
      <c r="B612" s="150">
        <v>2.7</v>
      </c>
      <c r="C612" s="150">
        <v>2.7</v>
      </c>
      <c r="D612" s="150">
        <v>5.9130001813173303</v>
      </c>
      <c r="E612" s="114" t="s">
        <v>9690</v>
      </c>
      <c r="F612" s="114" t="str">
        <f t="shared" si="9"/>
        <v>A7YY65</v>
      </c>
      <c r="G612" s="151" t="s">
        <v>9691</v>
      </c>
      <c r="H612" s="114" t="s">
        <v>596</v>
      </c>
      <c r="I612" s="114" t="s">
        <v>8</v>
      </c>
      <c r="J612" s="114">
        <v>2</v>
      </c>
      <c r="K612" s="151"/>
    </row>
    <row r="613" spans="1:11">
      <c r="A613" s="114" t="s">
        <v>9692</v>
      </c>
      <c r="B613" s="150">
        <v>2.7</v>
      </c>
      <c r="C613" s="150">
        <v>2.7</v>
      </c>
      <c r="D613" s="150">
        <v>4.7770000994205501</v>
      </c>
      <c r="E613" s="114" t="s">
        <v>7509</v>
      </c>
      <c r="F613" s="114" t="str">
        <f t="shared" si="9"/>
        <v>Q9MZ08</v>
      </c>
      <c r="G613" s="151" t="s">
        <v>1956</v>
      </c>
      <c r="H613" s="114" t="s">
        <v>7510</v>
      </c>
      <c r="I613" s="114" t="s">
        <v>8</v>
      </c>
      <c r="J613" s="114">
        <v>2</v>
      </c>
      <c r="K613" s="151"/>
    </row>
    <row r="614" spans="1:11">
      <c r="A614" s="114" t="s">
        <v>9693</v>
      </c>
      <c r="B614" s="150">
        <v>2.68</v>
      </c>
      <c r="C614" s="150">
        <v>2.68</v>
      </c>
      <c r="D614" s="150">
        <v>2.87299994379282</v>
      </c>
      <c r="E614" s="114" t="s">
        <v>9694</v>
      </c>
      <c r="F614" s="114" t="str">
        <f t="shared" si="9"/>
        <v>F1N2D3</v>
      </c>
      <c r="G614" s="151" t="s">
        <v>1519</v>
      </c>
      <c r="H614" s="114" t="s">
        <v>9695</v>
      </c>
      <c r="I614" s="114" t="s">
        <v>8</v>
      </c>
      <c r="J614" s="114">
        <v>2</v>
      </c>
      <c r="K614" s="151"/>
    </row>
    <row r="615" spans="1:11">
      <c r="A615" s="114" t="s">
        <v>9696</v>
      </c>
      <c r="B615" s="150">
        <v>2.65</v>
      </c>
      <c r="C615" s="150">
        <v>2.65</v>
      </c>
      <c r="D615" s="150">
        <v>6.5300002694129899</v>
      </c>
      <c r="E615" s="114" t="s">
        <v>9697</v>
      </c>
      <c r="F615" s="114" t="str">
        <f t="shared" si="9"/>
        <v>Q2KHZ8</v>
      </c>
      <c r="G615" s="151" t="s">
        <v>4110</v>
      </c>
      <c r="H615" s="114" t="s">
        <v>2060</v>
      </c>
      <c r="I615" s="114" t="s">
        <v>8</v>
      </c>
      <c r="J615" s="114">
        <v>2</v>
      </c>
      <c r="K615" s="151"/>
    </row>
    <row r="616" spans="1:11">
      <c r="A616" s="114" t="s">
        <v>9698</v>
      </c>
      <c r="B616" s="150">
        <v>2.62</v>
      </c>
      <c r="C616" s="150">
        <v>2.62</v>
      </c>
      <c r="D616" s="150">
        <v>8.7410002946853602</v>
      </c>
      <c r="E616" s="114" t="s">
        <v>8505</v>
      </c>
      <c r="F616" s="114" t="str">
        <f t="shared" si="9"/>
        <v>A4FUA8</v>
      </c>
      <c r="G616" s="151" t="s">
        <v>8506</v>
      </c>
      <c r="H616" s="114" t="s">
        <v>8507</v>
      </c>
      <c r="I616" s="114" t="s">
        <v>8</v>
      </c>
      <c r="J616" s="114">
        <v>2</v>
      </c>
      <c r="K616" s="151"/>
    </row>
    <row r="617" spans="1:11">
      <c r="A617" s="114" t="s">
        <v>9699</v>
      </c>
      <c r="B617" s="150">
        <v>2.62</v>
      </c>
      <c r="C617" s="150">
        <v>2.62</v>
      </c>
      <c r="D617" s="150">
        <v>8.0650001764297503</v>
      </c>
      <c r="E617" s="114" t="s">
        <v>7545</v>
      </c>
      <c r="F617" s="114" t="str">
        <f t="shared" si="9"/>
        <v>Q5KR47</v>
      </c>
      <c r="G617" s="151" t="s">
        <v>1720</v>
      </c>
      <c r="H617" s="114" t="s">
        <v>437</v>
      </c>
      <c r="I617" s="114" t="s">
        <v>8</v>
      </c>
      <c r="J617" s="114">
        <v>2</v>
      </c>
      <c r="K617" s="151"/>
    </row>
    <row r="618" spans="1:11">
      <c r="A618" s="114" t="s">
        <v>9700</v>
      </c>
      <c r="B618" s="150">
        <v>2.61</v>
      </c>
      <c r="C618" s="150">
        <v>2.61</v>
      </c>
      <c r="D618" s="150">
        <v>8.9290000498294795</v>
      </c>
      <c r="E618" s="114" t="s">
        <v>9701</v>
      </c>
      <c r="F618" s="114" t="str">
        <f t="shared" si="9"/>
        <v>A5D989</v>
      </c>
      <c r="G618" s="151" t="s">
        <v>2023</v>
      </c>
      <c r="H618" s="114" t="s">
        <v>571</v>
      </c>
      <c r="I618" s="114" t="s">
        <v>8</v>
      </c>
      <c r="J618" s="114">
        <v>2</v>
      </c>
      <c r="K618" s="151"/>
    </row>
    <row r="619" spans="1:11">
      <c r="A619" s="114" t="s">
        <v>9702</v>
      </c>
      <c r="B619" s="150">
        <v>2.59</v>
      </c>
      <c r="C619" s="150">
        <v>2.59</v>
      </c>
      <c r="D619" s="150">
        <v>6.1360001564025897</v>
      </c>
      <c r="E619" s="114" t="s">
        <v>9703</v>
      </c>
      <c r="F619" s="114" t="str">
        <f t="shared" si="9"/>
        <v>Q3SZV3</v>
      </c>
      <c r="G619" s="151" t="s">
        <v>1470</v>
      </c>
      <c r="H619" s="114" t="s">
        <v>309</v>
      </c>
      <c r="I619" s="114" t="s">
        <v>8</v>
      </c>
      <c r="J619" s="114">
        <v>2</v>
      </c>
      <c r="K619" s="151"/>
    </row>
    <row r="620" spans="1:11">
      <c r="A620" s="114" t="s">
        <v>9704</v>
      </c>
      <c r="B620" s="150">
        <v>2.56</v>
      </c>
      <c r="C620" s="150">
        <v>4.71</v>
      </c>
      <c r="D620" s="150">
        <v>11.930000036954899</v>
      </c>
      <c r="E620" s="114" t="s">
        <v>9705</v>
      </c>
      <c r="F620" s="114" t="str">
        <f t="shared" si="9"/>
        <v>P04896</v>
      </c>
      <c r="G620" s="151" t="s">
        <v>2042</v>
      </c>
      <c r="H620" s="114" t="s">
        <v>9706</v>
      </c>
      <c r="I620" s="114" t="s">
        <v>8</v>
      </c>
      <c r="J620" s="114">
        <v>3</v>
      </c>
      <c r="K620" s="151"/>
    </row>
    <row r="621" spans="1:11">
      <c r="A621" s="114" t="s">
        <v>9707</v>
      </c>
      <c r="B621" s="150">
        <v>2.5299999999999998</v>
      </c>
      <c r="C621" s="150">
        <v>2.94</v>
      </c>
      <c r="D621" s="150">
        <v>5.55600002408028</v>
      </c>
      <c r="E621" s="114" t="s">
        <v>7086</v>
      </c>
      <c r="F621" s="114" t="str">
        <f t="shared" si="9"/>
        <v>Q2HJB3</v>
      </c>
      <c r="G621" s="151" t="s">
        <v>1721</v>
      </c>
      <c r="H621" s="114" t="s">
        <v>7087</v>
      </c>
      <c r="I621" s="114" t="s">
        <v>8</v>
      </c>
      <c r="J621" s="114">
        <v>2</v>
      </c>
      <c r="K621" s="151"/>
    </row>
    <row r="622" spans="1:11">
      <c r="A622" s="114" t="s">
        <v>9708</v>
      </c>
      <c r="B622" s="150">
        <v>2.5099999999999998</v>
      </c>
      <c r="C622" s="150">
        <v>2.5099999999999998</v>
      </c>
      <c r="D622" s="150">
        <v>8.8979996740818006</v>
      </c>
      <c r="E622" s="114" t="s">
        <v>7328</v>
      </c>
      <c r="F622" s="114" t="str">
        <f t="shared" si="9"/>
        <v>Q2KHU8</v>
      </c>
      <c r="G622" s="151" t="s">
        <v>1649</v>
      </c>
      <c r="H622" s="114" t="s">
        <v>7329</v>
      </c>
      <c r="I622" s="114" t="s">
        <v>8</v>
      </c>
      <c r="J622" s="114">
        <v>2</v>
      </c>
      <c r="K622" s="151"/>
    </row>
    <row r="623" spans="1:11">
      <c r="A623" s="114" t="s">
        <v>9709</v>
      </c>
      <c r="B623" s="150">
        <v>2.44</v>
      </c>
      <c r="C623" s="150">
        <v>2.44</v>
      </c>
      <c r="D623" s="150">
        <v>9.6270002424716896</v>
      </c>
      <c r="E623" s="114" t="s">
        <v>9710</v>
      </c>
      <c r="F623" s="114" t="str">
        <f t="shared" si="9"/>
        <v>Q5EA43</v>
      </c>
      <c r="G623" s="151" t="s">
        <v>1976</v>
      </c>
      <c r="H623" s="114" t="s">
        <v>9711</v>
      </c>
      <c r="I623" s="114" t="s">
        <v>8</v>
      </c>
      <c r="J623" s="114">
        <v>2</v>
      </c>
      <c r="K623" s="151"/>
    </row>
    <row r="624" spans="1:11">
      <c r="A624" s="114" t="s">
        <v>9712</v>
      </c>
      <c r="B624" s="150">
        <v>2.39</v>
      </c>
      <c r="C624" s="150">
        <v>2.39</v>
      </c>
      <c r="D624" s="150">
        <v>5.2629999816417703</v>
      </c>
      <c r="E624" s="114" t="s">
        <v>9713</v>
      </c>
      <c r="F624" s="114" t="str">
        <f t="shared" si="9"/>
        <v>Q3ZBF8</v>
      </c>
      <c r="G624" s="151" t="s">
        <v>9714</v>
      </c>
      <c r="H624" s="114" t="s">
        <v>9715</v>
      </c>
      <c r="I624" s="114" t="s">
        <v>8</v>
      </c>
      <c r="J624" s="114">
        <v>1</v>
      </c>
      <c r="K624" s="151"/>
    </row>
    <row r="625" spans="1:11">
      <c r="A625" s="114" t="s">
        <v>9716</v>
      </c>
      <c r="B625" s="150">
        <v>2.39</v>
      </c>
      <c r="C625" s="150">
        <v>2.39</v>
      </c>
      <c r="D625" s="150">
        <v>6.6670000553131104</v>
      </c>
      <c r="E625" s="114" t="s">
        <v>7314</v>
      </c>
      <c r="F625" s="114" t="str">
        <f t="shared" si="9"/>
        <v>Q3SZU5</v>
      </c>
      <c r="G625" s="151" t="s">
        <v>1914</v>
      </c>
      <c r="H625" s="114" t="s">
        <v>526</v>
      </c>
      <c r="I625" s="114" t="s">
        <v>8</v>
      </c>
      <c r="J625" s="114">
        <v>1</v>
      </c>
      <c r="K625" s="151"/>
    </row>
    <row r="626" spans="1:11">
      <c r="A626" s="114" t="s">
        <v>9717</v>
      </c>
      <c r="B626" s="150">
        <v>2.34</v>
      </c>
      <c r="C626" s="150">
        <v>2.34</v>
      </c>
      <c r="D626" s="150">
        <v>1.11999996006489</v>
      </c>
      <c r="E626" s="114" t="s">
        <v>7435</v>
      </c>
      <c r="F626" s="114" t="str">
        <f t="shared" si="9"/>
        <v>P08169</v>
      </c>
      <c r="G626" s="151" t="s">
        <v>1653</v>
      </c>
      <c r="H626" s="114" t="s">
        <v>402</v>
      </c>
      <c r="I626" s="114" t="s">
        <v>8</v>
      </c>
      <c r="J626" s="114">
        <v>1</v>
      </c>
      <c r="K626" s="151"/>
    </row>
    <row r="627" spans="1:11">
      <c r="A627" s="114" t="s">
        <v>9718</v>
      </c>
      <c r="B627" s="150">
        <v>2.34</v>
      </c>
      <c r="C627" s="150">
        <v>2.34</v>
      </c>
      <c r="D627" s="150">
        <v>3.6430001258850102</v>
      </c>
      <c r="E627" s="114" t="s">
        <v>6538</v>
      </c>
      <c r="F627" s="114" t="str">
        <f t="shared" si="9"/>
        <v>Q2HJG5</v>
      </c>
      <c r="G627" s="151" t="s">
        <v>1323</v>
      </c>
      <c r="H627" s="114" t="s">
        <v>238</v>
      </c>
      <c r="I627" s="114" t="s">
        <v>8</v>
      </c>
      <c r="J627" s="114">
        <v>2</v>
      </c>
      <c r="K627" s="151"/>
    </row>
    <row r="628" spans="1:11">
      <c r="A628" s="114" t="s">
        <v>9719</v>
      </c>
      <c r="B628" s="150">
        <v>2.34</v>
      </c>
      <c r="C628" s="150">
        <v>2.34</v>
      </c>
      <c r="D628" s="150">
        <v>2.7370000258088099</v>
      </c>
      <c r="E628" s="114" t="s">
        <v>7242</v>
      </c>
      <c r="F628" s="114" t="str">
        <f t="shared" si="9"/>
        <v>Q5E9J5</v>
      </c>
      <c r="G628" s="151" t="s">
        <v>1876</v>
      </c>
      <c r="H628" s="114" t="s">
        <v>506</v>
      </c>
      <c r="I628" s="114" t="s">
        <v>8</v>
      </c>
      <c r="J628" s="114">
        <v>1</v>
      </c>
      <c r="K628" s="151"/>
    </row>
    <row r="629" spans="1:11">
      <c r="A629" s="114" t="s">
        <v>9720</v>
      </c>
      <c r="B629" s="150">
        <v>2.33</v>
      </c>
      <c r="C629" s="150">
        <v>28.58</v>
      </c>
      <c r="D629" s="150">
        <v>50.389999151229901</v>
      </c>
      <c r="E629" s="114" t="s">
        <v>5712</v>
      </c>
      <c r="F629" s="114" t="str">
        <f t="shared" si="9"/>
        <v>A1A4R1</v>
      </c>
      <c r="G629" s="151" t="s">
        <v>1692</v>
      </c>
      <c r="H629" s="114" t="s">
        <v>5713</v>
      </c>
      <c r="I629" s="114" t="s">
        <v>8</v>
      </c>
      <c r="J629" s="114">
        <v>23</v>
      </c>
      <c r="K629" s="151"/>
    </row>
    <row r="630" spans="1:11">
      <c r="A630" s="114" t="s">
        <v>9721</v>
      </c>
      <c r="B630" s="150">
        <v>2.31</v>
      </c>
      <c r="C630" s="150">
        <v>2.31</v>
      </c>
      <c r="D630" s="150">
        <v>2.1509999409318001</v>
      </c>
      <c r="E630" s="114" t="s">
        <v>9722</v>
      </c>
      <c r="F630" s="114" t="str">
        <f t="shared" si="9"/>
        <v>P00366</v>
      </c>
      <c r="G630" s="151" t="s">
        <v>1738</v>
      </c>
      <c r="H630" s="114" t="s">
        <v>447</v>
      </c>
      <c r="I630" s="114" t="s">
        <v>8</v>
      </c>
      <c r="J630" s="114">
        <v>1</v>
      </c>
      <c r="K630" s="151"/>
    </row>
    <row r="631" spans="1:11">
      <c r="A631" s="114" t="s">
        <v>9723</v>
      </c>
      <c r="B631" s="150">
        <v>2.31</v>
      </c>
      <c r="C631" s="150">
        <v>2.31</v>
      </c>
      <c r="D631" s="150">
        <v>4.8280000686645499</v>
      </c>
      <c r="E631" s="114" t="s">
        <v>8599</v>
      </c>
      <c r="F631" s="114" t="str">
        <f t="shared" si="9"/>
        <v>Q0VC47</v>
      </c>
      <c r="G631" s="151" t="s">
        <v>1992</v>
      </c>
      <c r="H631" s="114" t="s">
        <v>8600</v>
      </c>
      <c r="I631" s="114" t="s">
        <v>8</v>
      </c>
      <c r="J631" s="114">
        <v>1</v>
      </c>
      <c r="K631" s="151"/>
    </row>
    <row r="632" spans="1:11">
      <c r="A632" s="114" t="s">
        <v>9724</v>
      </c>
      <c r="B632" s="150">
        <v>2.31</v>
      </c>
      <c r="C632" s="150">
        <v>2.31</v>
      </c>
      <c r="D632" s="150">
        <v>2.0589999854564698</v>
      </c>
      <c r="E632" s="114" t="s">
        <v>6711</v>
      </c>
      <c r="F632" s="114" t="str">
        <f t="shared" si="9"/>
        <v>Q6Q137</v>
      </c>
      <c r="G632" s="151" t="s">
        <v>1553</v>
      </c>
      <c r="H632" s="114" t="s">
        <v>353</v>
      </c>
      <c r="I632" s="114" t="s">
        <v>8</v>
      </c>
      <c r="J632" s="114">
        <v>1</v>
      </c>
      <c r="K632" s="151"/>
    </row>
    <row r="633" spans="1:11">
      <c r="A633" s="114" t="s">
        <v>9725</v>
      </c>
      <c r="B633" s="150">
        <v>2.2999999999999998</v>
      </c>
      <c r="C633" s="150">
        <v>14.22</v>
      </c>
      <c r="D633" s="150">
        <v>51.319998502731302</v>
      </c>
      <c r="E633" s="114" t="s">
        <v>7507</v>
      </c>
      <c r="F633" s="114" t="str">
        <f t="shared" si="9"/>
        <v>Q148J4</v>
      </c>
      <c r="G633" s="151" t="s">
        <v>2004</v>
      </c>
      <c r="H633" s="114" t="s">
        <v>565</v>
      </c>
      <c r="I633" s="114" t="s">
        <v>8</v>
      </c>
      <c r="J633" s="114">
        <v>10</v>
      </c>
      <c r="K633" s="151"/>
    </row>
    <row r="634" spans="1:11">
      <c r="A634" s="114" t="s">
        <v>9726</v>
      </c>
      <c r="B634" s="150">
        <v>2.2999999999999998</v>
      </c>
      <c r="C634" s="150">
        <v>2.2999999999999998</v>
      </c>
      <c r="D634" s="150">
        <v>3.56299988925457</v>
      </c>
      <c r="E634" s="114" t="s">
        <v>7575</v>
      </c>
      <c r="F634" s="114" t="str">
        <f t="shared" si="9"/>
        <v>Q3SYU7</v>
      </c>
      <c r="G634" s="151" t="s">
        <v>1699</v>
      </c>
      <c r="H634" s="114" t="s">
        <v>421</v>
      </c>
      <c r="I634" s="114" t="s">
        <v>8</v>
      </c>
      <c r="J634" s="114">
        <v>2</v>
      </c>
      <c r="K634" s="151"/>
    </row>
    <row r="635" spans="1:11">
      <c r="A635" s="114" t="s">
        <v>9727</v>
      </c>
      <c r="B635" s="150">
        <v>2.2799999999999998</v>
      </c>
      <c r="C635" s="150">
        <v>2.2799999999999998</v>
      </c>
      <c r="D635" s="150">
        <v>4.4440001249313399</v>
      </c>
      <c r="E635" s="114" t="s">
        <v>9728</v>
      </c>
      <c r="F635" s="114" t="str">
        <f t="shared" si="9"/>
        <v>E1B828</v>
      </c>
      <c r="G635" s="151" t="s">
        <v>956</v>
      </c>
      <c r="H635" s="114" t="s">
        <v>598</v>
      </c>
      <c r="I635" s="114" t="s">
        <v>8</v>
      </c>
      <c r="J635" s="114">
        <v>2</v>
      </c>
      <c r="K635" s="151" t="s">
        <v>2095</v>
      </c>
    </row>
    <row r="636" spans="1:11">
      <c r="A636" s="114" t="s">
        <v>9729</v>
      </c>
      <c r="B636" s="150">
        <v>2.27</v>
      </c>
      <c r="C636" s="150">
        <v>2.27</v>
      </c>
      <c r="D636" s="150">
        <v>1.92699991166592</v>
      </c>
      <c r="E636" s="114" t="s">
        <v>9730</v>
      </c>
      <c r="F636" s="114" t="str">
        <f t="shared" si="9"/>
        <v>F1N2J7</v>
      </c>
      <c r="G636" s="151" t="s">
        <v>1519</v>
      </c>
      <c r="H636" s="114" t="s">
        <v>9731</v>
      </c>
      <c r="I636" s="114" t="s">
        <v>8</v>
      </c>
      <c r="J636" s="114">
        <v>1</v>
      </c>
      <c r="K636" s="151" t="s">
        <v>2522</v>
      </c>
    </row>
    <row r="637" spans="1:11">
      <c r="A637" s="114" t="s">
        <v>9732</v>
      </c>
      <c r="B637" s="150">
        <v>2.27</v>
      </c>
      <c r="C637" s="150">
        <v>2.27</v>
      </c>
      <c r="D637" s="150">
        <v>1.2249999679625001</v>
      </c>
      <c r="E637" s="114" t="s">
        <v>7662</v>
      </c>
      <c r="F637" s="114" t="str">
        <f t="shared" si="9"/>
        <v>E1BFD5</v>
      </c>
      <c r="G637" s="151" t="s">
        <v>956</v>
      </c>
      <c r="H637" s="114" t="s">
        <v>591</v>
      </c>
      <c r="I637" s="114" t="s">
        <v>8</v>
      </c>
      <c r="J637" s="114">
        <v>1</v>
      </c>
      <c r="K637" s="151" t="s">
        <v>2074</v>
      </c>
    </row>
    <row r="638" spans="1:11">
      <c r="A638" s="114" t="s">
        <v>9733</v>
      </c>
      <c r="B638" s="150">
        <v>2.2599999999999998</v>
      </c>
      <c r="C638" s="150">
        <v>2.27</v>
      </c>
      <c r="D638" s="150">
        <v>3.1429998576641101</v>
      </c>
      <c r="E638" s="114" t="s">
        <v>8630</v>
      </c>
      <c r="F638" s="114" t="str">
        <f t="shared" si="9"/>
        <v>Q27971</v>
      </c>
      <c r="G638" s="151" t="s">
        <v>2002</v>
      </c>
      <c r="H638" s="114" t="s">
        <v>566</v>
      </c>
      <c r="I638" s="114" t="s">
        <v>8</v>
      </c>
      <c r="J638" s="114">
        <v>1</v>
      </c>
      <c r="K638" s="151"/>
    </row>
    <row r="639" spans="1:11">
      <c r="A639" s="114" t="s">
        <v>9734</v>
      </c>
      <c r="B639" s="150">
        <v>2.2599999999999998</v>
      </c>
      <c r="C639" s="150">
        <v>2.2599999999999998</v>
      </c>
      <c r="D639" s="150">
        <v>2.6159999892115602</v>
      </c>
      <c r="E639" s="114" t="s">
        <v>7457</v>
      </c>
      <c r="F639" s="114" t="str">
        <f t="shared" si="9"/>
        <v>A2VE47</v>
      </c>
      <c r="G639" s="151" t="s">
        <v>1807</v>
      </c>
      <c r="H639" s="114" t="s">
        <v>472</v>
      </c>
      <c r="I639" s="114" t="s">
        <v>8</v>
      </c>
      <c r="J639" s="114">
        <v>1</v>
      </c>
      <c r="K639" s="151"/>
    </row>
    <row r="640" spans="1:11">
      <c r="A640" s="114" t="s">
        <v>9735</v>
      </c>
      <c r="B640" s="150">
        <v>2.25</v>
      </c>
      <c r="C640" s="150">
        <v>2.25</v>
      </c>
      <c r="D640" s="150">
        <v>7.2870001196861303</v>
      </c>
      <c r="E640" s="114" t="s">
        <v>7995</v>
      </c>
      <c r="F640" s="114" t="str">
        <f t="shared" si="9"/>
        <v>Q5E948</v>
      </c>
      <c r="G640" s="151" t="s">
        <v>2089</v>
      </c>
      <c r="H640" s="114" t="s">
        <v>7996</v>
      </c>
      <c r="I640" s="114" t="s">
        <v>8</v>
      </c>
      <c r="J640" s="114">
        <v>1</v>
      </c>
      <c r="K640" s="151"/>
    </row>
    <row r="641" spans="1:11">
      <c r="A641" s="114" t="s">
        <v>9736</v>
      </c>
      <c r="B641" s="150">
        <v>2.23</v>
      </c>
      <c r="C641" s="150">
        <v>2.23</v>
      </c>
      <c r="D641" s="150">
        <v>7.0059999823570296</v>
      </c>
      <c r="E641" s="114" t="s">
        <v>7008</v>
      </c>
      <c r="F641" s="114" t="str">
        <f t="shared" si="9"/>
        <v>Q2KJC5</v>
      </c>
      <c r="G641" s="151" t="s">
        <v>7009</v>
      </c>
      <c r="H641" s="114" t="s">
        <v>7010</v>
      </c>
      <c r="I641" s="114" t="s">
        <v>8</v>
      </c>
      <c r="J641" s="114">
        <v>1</v>
      </c>
      <c r="K641" s="151"/>
    </row>
    <row r="642" spans="1:11">
      <c r="A642" s="114" t="s">
        <v>9737</v>
      </c>
      <c r="B642" s="150">
        <v>2.21</v>
      </c>
      <c r="C642" s="150">
        <v>2.21</v>
      </c>
      <c r="D642" s="150">
        <v>9.1550000011920893</v>
      </c>
      <c r="E642" s="114" t="s">
        <v>9738</v>
      </c>
      <c r="F642" s="114" t="str">
        <f t="shared" ref="F642:F705" si="10">MID(E642,4,6)</f>
        <v>Q3T143</v>
      </c>
      <c r="G642" s="151" t="s">
        <v>9739</v>
      </c>
      <c r="H642" s="114" t="s">
        <v>7515</v>
      </c>
      <c r="I642" s="114" t="s">
        <v>8</v>
      </c>
      <c r="J642" s="114">
        <v>2</v>
      </c>
      <c r="K642" s="151"/>
    </row>
    <row r="643" spans="1:11">
      <c r="A643" s="114" t="s">
        <v>9740</v>
      </c>
      <c r="B643" s="150">
        <v>2.1800000000000002</v>
      </c>
      <c r="C643" s="150">
        <v>12.24</v>
      </c>
      <c r="D643" s="150">
        <v>19.830000400543199</v>
      </c>
      <c r="E643" s="114" t="s">
        <v>9741</v>
      </c>
      <c r="F643" s="114" t="str">
        <f t="shared" si="10"/>
        <v>Q3YJL8</v>
      </c>
      <c r="G643" s="151" t="s">
        <v>2151</v>
      </c>
      <c r="H643" s="114" t="s">
        <v>6718</v>
      </c>
      <c r="I643" s="114" t="s">
        <v>8</v>
      </c>
      <c r="J643" s="114">
        <v>6</v>
      </c>
      <c r="K643" s="151"/>
    </row>
    <row r="644" spans="1:11">
      <c r="A644" s="114" t="s">
        <v>9742</v>
      </c>
      <c r="B644" s="150">
        <v>2.1800000000000002</v>
      </c>
      <c r="C644" s="150">
        <v>2.1800000000000002</v>
      </c>
      <c r="D644" s="150">
        <v>14.350000023841901</v>
      </c>
      <c r="E644" s="114" t="s">
        <v>7543</v>
      </c>
      <c r="F644" s="114" t="str">
        <f t="shared" si="10"/>
        <v>Q2NL01</v>
      </c>
      <c r="G644" s="151" t="s">
        <v>4136</v>
      </c>
      <c r="H644" s="114" t="s">
        <v>4127</v>
      </c>
      <c r="I644" s="114" t="s">
        <v>8</v>
      </c>
      <c r="J644" s="114">
        <v>2</v>
      </c>
      <c r="K644" s="151"/>
    </row>
    <row r="645" spans="1:11">
      <c r="A645" s="114" t="s">
        <v>9743</v>
      </c>
      <c r="B645" s="150">
        <v>2.1800000000000002</v>
      </c>
      <c r="C645" s="150">
        <v>2.1800000000000002</v>
      </c>
      <c r="D645" s="150">
        <v>1.70399993658066</v>
      </c>
      <c r="E645" s="114" t="s">
        <v>9744</v>
      </c>
      <c r="F645" s="114" t="str">
        <f t="shared" si="10"/>
        <v>A6QL88</v>
      </c>
      <c r="G645" s="151" t="s">
        <v>2118</v>
      </c>
      <c r="H645" s="114" t="s">
        <v>9745</v>
      </c>
      <c r="I645" s="114" t="s">
        <v>8</v>
      </c>
      <c r="J645" s="114">
        <v>1</v>
      </c>
      <c r="K645" s="151"/>
    </row>
    <row r="646" spans="1:11">
      <c r="A646" s="114" t="s">
        <v>9746</v>
      </c>
      <c r="B646" s="150">
        <v>2.17</v>
      </c>
      <c r="C646" s="150">
        <v>2.17</v>
      </c>
      <c r="D646" s="150">
        <v>4.5790001749992397</v>
      </c>
      <c r="E646" s="114" t="s">
        <v>6916</v>
      </c>
      <c r="F646" s="114" t="str">
        <f t="shared" si="10"/>
        <v>A5D9D7</v>
      </c>
      <c r="G646" s="151" t="s">
        <v>1550</v>
      </c>
      <c r="H646" s="114" t="s">
        <v>350</v>
      </c>
      <c r="I646" s="114" t="s">
        <v>8</v>
      </c>
      <c r="J646" s="114">
        <v>2</v>
      </c>
      <c r="K646" s="151"/>
    </row>
    <row r="647" spans="1:11">
      <c r="A647" s="114" t="s">
        <v>9747</v>
      </c>
      <c r="B647" s="150">
        <v>2.16</v>
      </c>
      <c r="C647" s="150">
        <v>2.16</v>
      </c>
      <c r="D647" s="150">
        <v>1.61899998784065</v>
      </c>
      <c r="E647" s="114" t="s">
        <v>9748</v>
      </c>
      <c r="F647" s="114" t="str">
        <f t="shared" si="10"/>
        <v>E1BNA1</v>
      </c>
      <c r="G647" s="151" t="s">
        <v>956</v>
      </c>
      <c r="H647" s="114" t="s">
        <v>616</v>
      </c>
      <c r="I647" s="114" t="s">
        <v>8</v>
      </c>
      <c r="J647" s="114">
        <v>1</v>
      </c>
      <c r="K647" s="151"/>
    </row>
    <row r="648" spans="1:11">
      <c r="A648" s="114" t="s">
        <v>9749</v>
      </c>
      <c r="B648" s="150">
        <v>2.13</v>
      </c>
      <c r="C648" s="150">
        <v>2.13</v>
      </c>
      <c r="D648" s="150">
        <v>6.7800000309944197</v>
      </c>
      <c r="E648" s="114" t="s">
        <v>8228</v>
      </c>
      <c r="F648" s="114" t="str">
        <f t="shared" si="10"/>
        <v>Q3ZCD0</v>
      </c>
      <c r="G648" s="151" t="s">
        <v>1775</v>
      </c>
      <c r="H648" s="114" t="s">
        <v>8229</v>
      </c>
      <c r="I648" s="114" t="s">
        <v>8</v>
      </c>
      <c r="J648" s="114">
        <v>1</v>
      </c>
      <c r="K648" s="151"/>
    </row>
    <row r="649" spans="1:11">
      <c r="A649" s="114" t="s">
        <v>9750</v>
      </c>
      <c r="B649" s="150">
        <v>2.12</v>
      </c>
      <c r="C649" s="150">
        <v>2.4700000000000002</v>
      </c>
      <c r="D649" s="150">
        <v>24.259999394416798</v>
      </c>
      <c r="E649" s="114" t="s">
        <v>7138</v>
      </c>
      <c r="F649" s="114" t="str">
        <f t="shared" si="10"/>
        <v>F1MLG1</v>
      </c>
      <c r="G649" s="151" t="s">
        <v>1519</v>
      </c>
      <c r="H649" s="114" t="s">
        <v>235</v>
      </c>
      <c r="I649" s="114" t="s">
        <v>8</v>
      </c>
      <c r="J649" s="114">
        <v>3</v>
      </c>
      <c r="K649" s="151"/>
    </row>
    <row r="650" spans="1:11">
      <c r="A650" s="114" t="s">
        <v>9751</v>
      </c>
      <c r="B650" s="150">
        <v>2.12</v>
      </c>
      <c r="C650" s="150">
        <v>2.12</v>
      </c>
      <c r="D650" s="150">
        <v>6.8779997527599299</v>
      </c>
      <c r="E650" s="114" t="s">
        <v>9752</v>
      </c>
      <c r="F650" s="114" t="str">
        <f t="shared" si="10"/>
        <v>Q29RM3</v>
      </c>
      <c r="G650" s="151" t="s">
        <v>2127</v>
      </c>
      <c r="H650" s="114" t="s">
        <v>615</v>
      </c>
      <c r="I650" s="114" t="s">
        <v>8</v>
      </c>
      <c r="J650" s="114">
        <v>1</v>
      </c>
      <c r="K650" s="151"/>
    </row>
    <row r="651" spans="1:11">
      <c r="A651" s="114" t="s">
        <v>9753</v>
      </c>
      <c r="B651" s="150">
        <v>2.12</v>
      </c>
      <c r="C651" s="150">
        <v>2.12</v>
      </c>
      <c r="D651" s="150">
        <v>6.1009999364614496</v>
      </c>
      <c r="E651" s="114" t="s">
        <v>9754</v>
      </c>
      <c r="F651" s="114" t="str">
        <f t="shared" si="10"/>
        <v>A1L5A1</v>
      </c>
      <c r="G651" s="151" t="s">
        <v>9755</v>
      </c>
      <c r="H651" s="114" t="s">
        <v>7472</v>
      </c>
      <c r="I651" s="114" t="s">
        <v>8</v>
      </c>
      <c r="J651" s="114">
        <v>2</v>
      </c>
      <c r="K651" s="151"/>
    </row>
    <row r="652" spans="1:11">
      <c r="A652" s="114" t="s">
        <v>9756</v>
      </c>
      <c r="B652" s="150">
        <v>2.11</v>
      </c>
      <c r="C652" s="150">
        <v>2.11</v>
      </c>
      <c r="D652" s="150">
        <v>0.88170003145933196</v>
      </c>
      <c r="E652" s="114" t="s">
        <v>9757</v>
      </c>
      <c r="F652" s="114" t="str">
        <f t="shared" si="10"/>
        <v>E1B9Q4</v>
      </c>
      <c r="G652" s="151" t="s">
        <v>956</v>
      </c>
      <c r="H652" s="114" t="s">
        <v>9758</v>
      </c>
      <c r="I652" s="114" t="s">
        <v>8</v>
      </c>
      <c r="J652" s="114">
        <v>1</v>
      </c>
      <c r="K652" s="151" t="s">
        <v>2146</v>
      </c>
    </row>
    <row r="653" spans="1:11">
      <c r="A653" s="114" t="s">
        <v>9759</v>
      </c>
      <c r="B653" s="150">
        <v>2.11</v>
      </c>
      <c r="C653" s="150">
        <v>2.11</v>
      </c>
      <c r="D653" s="150">
        <v>12.8000006079674</v>
      </c>
      <c r="E653" s="114" t="s">
        <v>9760</v>
      </c>
      <c r="F653" s="114" t="str">
        <f t="shared" si="10"/>
        <v>Q2KIS8</v>
      </c>
      <c r="G653" s="151" t="s">
        <v>7439</v>
      </c>
      <c r="H653" s="114" t="s">
        <v>7438</v>
      </c>
      <c r="I653" s="114" t="s">
        <v>8</v>
      </c>
      <c r="J653" s="114">
        <v>2</v>
      </c>
      <c r="K653" s="151"/>
    </row>
    <row r="654" spans="1:11">
      <c r="A654" s="114" t="s">
        <v>9761</v>
      </c>
      <c r="B654" s="150">
        <v>2.1</v>
      </c>
      <c r="C654" s="150">
        <v>2.11</v>
      </c>
      <c r="D654" s="150">
        <v>5.2919998764991796</v>
      </c>
      <c r="E654" s="114" t="s">
        <v>9762</v>
      </c>
      <c r="F654" s="114" t="str">
        <f t="shared" si="10"/>
        <v>P38409</v>
      </c>
      <c r="G654" s="151" t="s">
        <v>2133</v>
      </c>
      <c r="H654" s="114" t="s">
        <v>619</v>
      </c>
      <c r="I654" s="114" t="s">
        <v>8</v>
      </c>
      <c r="J654" s="114">
        <v>1</v>
      </c>
      <c r="K654" s="151"/>
    </row>
    <row r="655" spans="1:11">
      <c r="A655" s="114" t="s">
        <v>9763</v>
      </c>
      <c r="B655" s="150">
        <v>2.08</v>
      </c>
      <c r="C655" s="150">
        <v>2.08</v>
      </c>
      <c r="D655" s="150">
        <v>1.4670000411570101</v>
      </c>
      <c r="E655" s="114" t="s">
        <v>5865</v>
      </c>
      <c r="F655" s="114" t="str">
        <f t="shared" si="10"/>
        <v>Q32PF2</v>
      </c>
      <c r="G655" s="151" t="s">
        <v>1100</v>
      </c>
      <c r="H655" s="114" t="s">
        <v>5866</v>
      </c>
      <c r="I655" s="114" t="s">
        <v>8</v>
      </c>
      <c r="J655" s="114">
        <v>1</v>
      </c>
      <c r="K655" s="151"/>
    </row>
    <row r="656" spans="1:11">
      <c r="A656" s="114" t="s">
        <v>9764</v>
      </c>
      <c r="B656" s="150">
        <v>2.08</v>
      </c>
      <c r="C656" s="150">
        <v>2.08</v>
      </c>
      <c r="D656" s="150">
        <v>3.8559999316930802</v>
      </c>
      <c r="E656" s="114" t="s">
        <v>7538</v>
      </c>
      <c r="F656" s="114" t="str">
        <f t="shared" si="10"/>
        <v>Q3T0B2</v>
      </c>
      <c r="G656" s="151" t="s">
        <v>1984</v>
      </c>
      <c r="H656" s="114" t="s">
        <v>556</v>
      </c>
      <c r="I656" s="114" t="s">
        <v>8</v>
      </c>
      <c r="J656" s="114">
        <v>1</v>
      </c>
      <c r="K656" s="151"/>
    </row>
    <row r="657" spans="1:11">
      <c r="A657" s="114" t="s">
        <v>9765</v>
      </c>
      <c r="B657" s="150">
        <v>2.08</v>
      </c>
      <c r="C657" s="150">
        <v>2.08</v>
      </c>
      <c r="D657" s="150">
        <v>1.93700008094311</v>
      </c>
      <c r="E657" s="114" t="s">
        <v>9766</v>
      </c>
      <c r="F657" s="114" t="str">
        <f t="shared" si="10"/>
        <v>Q58CZ3</v>
      </c>
      <c r="G657" s="151" t="s">
        <v>2134</v>
      </c>
      <c r="H657" s="114" t="s">
        <v>620</v>
      </c>
      <c r="I657" s="114" t="s">
        <v>8</v>
      </c>
      <c r="J657" s="114">
        <v>1</v>
      </c>
      <c r="K657" s="151"/>
    </row>
    <row r="658" spans="1:11">
      <c r="A658" s="114" t="s">
        <v>9767</v>
      </c>
      <c r="B658" s="150">
        <v>2.0699999999999998</v>
      </c>
      <c r="C658" s="150">
        <v>2.0699999999999998</v>
      </c>
      <c r="D658" s="150">
        <v>1.0839999653399</v>
      </c>
      <c r="E658" s="114" t="s">
        <v>5970</v>
      </c>
      <c r="F658" s="114" t="str">
        <f t="shared" si="10"/>
        <v>F1MYA8</v>
      </c>
      <c r="G658" s="151" t="s">
        <v>956</v>
      </c>
      <c r="H658" s="114" t="s">
        <v>5971</v>
      </c>
      <c r="I658" s="114" t="s">
        <v>8</v>
      </c>
      <c r="J658" s="114">
        <v>1</v>
      </c>
      <c r="K658" s="151" t="s">
        <v>5972</v>
      </c>
    </row>
    <row r="659" spans="1:11">
      <c r="A659" s="114" t="s">
        <v>9768</v>
      </c>
      <c r="B659" s="150">
        <v>2.0699999999999998</v>
      </c>
      <c r="C659" s="150">
        <v>2.0699999999999998</v>
      </c>
      <c r="D659" s="150">
        <v>2.77800001204014</v>
      </c>
      <c r="E659" s="114" t="s">
        <v>6190</v>
      </c>
      <c r="F659" s="114" t="str">
        <f t="shared" si="10"/>
        <v>Q3MHX5</v>
      </c>
      <c r="G659" s="151" t="s">
        <v>1312</v>
      </c>
      <c r="H659" s="114" t="s">
        <v>6191</v>
      </c>
      <c r="I659" s="114" t="s">
        <v>8</v>
      </c>
      <c r="J659" s="114">
        <v>1</v>
      </c>
      <c r="K659" s="151"/>
    </row>
    <row r="660" spans="1:11">
      <c r="A660" s="114" t="s">
        <v>9769</v>
      </c>
      <c r="B660" s="150">
        <v>2.0699999999999998</v>
      </c>
      <c r="C660" s="150">
        <v>2.0699999999999998</v>
      </c>
      <c r="D660" s="150">
        <v>0.85909999907016799</v>
      </c>
      <c r="E660" s="114" t="s">
        <v>9770</v>
      </c>
      <c r="F660" s="114" t="str">
        <f t="shared" si="10"/>
        <v>E1BCV4</v>
      </c>
      <c r="G660" s="151" t="s">
        <v>956</v>
      </c>
      <c r="H660" s="114" t="s">
        <v>732</v>
      </c>
      <c r="I660" s="114" t="s">
        <v>8</v>
      </c>
      <c r="J660" s="114">
        <v>1</v>
      </c>
      <c r="K660" s="151" t="s">
        <v>9771</v>
      </c>
    </row>
    <row r="661" spans="1:11">
      <c r="A661" s="114" t="s">
        <v>9772</v>
      </c>
      <c r="B661" s="150">
        <v>2.06</v>
      </c>
      <c r="C661" s="150">
        <v>2.06</v>
      </c>
      <c r="D661" s="150">
        <v>1.1450000107288401</v>
      </c>
      <c r="E661" s="114" t="s">
        <v>6790</v>
      </c>
      <c r="F661" s="114" t="str">
        <f t="shared" si="10"/>
        <v>Q59HJ6</v>
      </c>
      <c r="G661" s="151" t="s">
        <v>1462</v>
      </c>
      <c r="H661" s="114" t="s">
        <v>304</v>
      </c>
      <c r="I661" s="114" t="s">
        <v>8</v>
      </c>
      <c r="J661" s="114">
        <v>1</v>
      </c>
      <c r="K661" s="151"/>
    </row>
    <row r="662" spans="1:11">
      <c r="A662" s="114" t="s">
        <v>9773</v>
      </c>
      <c r="B662" s="150">
        <v>2.0499999999999998</v>
      </c>
      <c r="C662" s="150">
        <v>2.0499999999999998</v>
      </c>
      <c r="D662" s="150">
        <v>0.74490001425147101</v>
      </c>
      <c r="E662" s="114" t="s">
        <v>9774</v>
      </c>
      <c r="F662" s="114" t="str">
        <f t="shared" si="10"/>
        <v>F1MQ21</v>
      </c>
      <c r="G662" s="151" t="s">
        <v>956</v>
      </c>
      <c r="H662" s="114" t="s">
        <v>9775</v>
      </c>
      <c r="I662" s="114" t="s">
        <v>8</v>
      </c>
      <c r="J662" s="114">
        <v>1</v>
      </c>
      <c r="K662" s="151" t="s">
        <v>9776</v>
      </c>
    </row>
    <row r="663" spans="1:11">
      <c r="A663" s="114" t="s">
        <v>9777</v>
      </c>
      <c r="B663" s="150">
        <v>2.0499999999999998</v>
      </c>
      <c r="C663" s="150">
        <v>2.0499999999999998</v>
      </c>
      <c r="D663" s="150">
        <v>0.95769995823502496</v>
      </c>
      <c r="E663" s="114" t="s">
        <v>9778</v>
      </c>
      <c r="F663" s="114" t="str">
        <f t="shared" si="10"/>
        <v>E1BN47</v>
      </c>
      <c r="G663" s="151" t="s">
        <v>956</v>
      </c>
      <c r="H663" s="114" t="s">
        <v>9779</v>
      </c>
      <c r="I663" s="114" t="s">
        <v>8</v>
      </c>
      <c r="J663" s="114">
        <v>1</v>
      </c>
      <c r="K663" s="151" t="s">
        <v>9780</v>
      </c>
    </row>
    <row r="664" spans="1:11">
      <c r="A664" s="114" t="s">
        <v>9781</v>
      </c>
      <c r="B664" s="150">
        <v>2.0499999999999998</v>
      </c>
      <c r="C664" s="150">
        <v>2.0499999999999998</v>
      </c>
      <c r="D664" s="150">
        <v>4.7619998455047599</v>
      </c>
      <c r="E664" s="114" t="s">
        <v>7916</v>
      </c>
      <c r="F664" s="114" t="str">
        <f t="shared" si="10"/>
        <v>P68102</v>
      </c>
      <c r="G664" s="151" t="s">
        <v>1792</v>
      </c>
      <c r="H664" s="114" t="s">
        <v>7917</v>
      </c>
      <c r="I664" s="114" t="s">
        <v>8</v>
      </c>
      <c r="J664" s="114">
        <v>1</v>
      </c>
      <c r="K664" s="151"/>
    </row>
    <row r="665" spans="1:11">
      <c r="A665" s="114" t="s">
        <v>9782</v>
      </c>
      <c r="B665" s="150">
        <v>2.0499999999999998</v>
      </c>
      <c r="C665" s="150">
        <v>2.0499999999999998</v>
      </c>
      <c r="D665" s="150">
        <v>3.8460001349449202</v>
      </c>
      <c r="E665" s="114" t="s">
        <v>9783</v>
      </c>
      <c r="F665" s="114" t="str">
        <f t="shared" si="10"/>
        <v>P40682</v>
      </c>
      <c r="G665" s="151" t="s">
        <v>2159</v>
      </c>
      <c r="H665" s="114" t="s">
        <v>9784</v>
      </c>
      <c r="I665" s="114" t="s">
        <v>8</v>
      </c>
      <c r="J665" s="114">
        <v>1</v>
      </c>
      <c r="K665" s="151"/>
    </row>
    <row r="666" spans="1:11">
      <c r="A666" s="114" t="s">
        <v>9785</v>
      </c>
      <c r="B666" s="150">
        <v>2</v>
      </c>
      <c r="C666" s="150">
        <v>2</v>
      </c>
      <c r="D666" s="150">
        <v>26.249998807907101</v>
      </c>
      <c r="E666" s="114" t="s">
        <v>9786</v>
      </c>
      <c r="F666" s="114" t="str">
        <f t="shared" si="10"/>
        <v>Q0VCE6</v>
      </c>
      <c r="G666" s="151" t="s">
        <v>9787</v>
      </c>
      <c r="H666" s="114" t="s">
        <v>5811</v>
      </c>
      <c r="I666" s="114" t="s">
        <v>8</v>
      </c>
      <c r="J666" s="114">
        <v>1</v>
      </c>
      <c r="K666" s="151"/>
    </row>
    <row r="667" spans="1:11">
      <c r="A667" s="114" t="s">
        <v>9788</v>
      </c>
      <c r="B667" s="150">
        <v>2.04</v>
      </c>
      <c r="C667" s="150">
        <v>2.04</v>
      </c>
      <c r="D667" s="150">
        <v>5.9749998152256003</v>
      </c>
      <c r="E667" s="114" t="s">
        <v>9789</v>
      </c>
      <c r="F667" s="114" t="str">
        <f t="shared" si="10"/>
        <v>Q7JAT6</v>
      </c>
      <c r="G667" s="151" t="s">
        <v>2153</v>
      </c>
      <c r="H667" s="114" t="s">
        <v>9790</v>
      </c>
      <c r="I667" s="114" t="s">
        <v>8</v>
      </c>
      <c r="J667" s="114">
        <v>1</v>
      </c>
      <c r="K667" s="151"/>
    </row>
    <row r="668" spans="1:11">
      <c r="A668" s="114" t="s">
        <v>9791</v>
      </c>
      <c r="B668" s="150">
        <v>2.0299999999999998</v>
      </c>
      <c r="C668" s="150">
        <v>6.17</v>
      </c>
      <c r="D668" s="150">
        <v>7.3310002684593201</v>
      </c>
      <c r="E668" s="114" t="s">
        <v>9792</v>
      </c>
      <c r="F668" s="114" t="str">
        <f t="shared" si="10"/>
        <v>Q08DQ2</v>
      </c>
      <c r="G668" s="151" t="s">
        <v>2163</v>
      </c>
      <c r="H668" s="114" t="s">
        <v>635</v>
      </c>
      <c r="I668" s="114" t="s">
        <v>8</v>
      </c>
      <c r="J668" s="114">
        <v>3</v>
      </c>
      <c r="K668" s="151"/>
    </row>
    <row r="669" spans="1:11">
      <c r="A669" s="114" t="s">
        <v>9793</v>
      </c>
      <c r="B669" s="150">
        <v>2.0299999999999998</v>
      </c>
      <c r="C669" s="150">
        <v>2.0299999999999998</v>
      </c>
      <c r="D669" s="150">
        <v>2.77800001204014</v>
      </c>
      <c r="E669" s="114" t="s">
        <v>6405</v>
      </c>
      <c r="F669" s="114" t="str">
        <f t="shared" si="10"/>
        <v>E1BJV0</v>
      </c>
      <c r="G669" s="151" t="s">
        <v>956</v>
      </c>
      <c r="H669" s="114" t="s">
        <v>6406</v>
      </c>
      <c r="I669" s="114" t="s">
        <v>8</v>
      </c>
      <c r="J669" s="114">
        <v>1</v>
      </c>
      <c r="K669" s="151" t="s">
        <v>1330</v>
      </c>
    </row>
    <row r="670" spans="1:11">
      <c r="A670" s="114" t="s">
        <v>9794</v>
      </c>
      <c r="B670" s="150">
        <v>2.0299999999999998</v>
      </c>
      <c r="C670" s="150">
        <v>2.0299999999999998</v>
      </c>
      <c r="D670" s="150">
        <v>0.853800028562546</v>
      </c>
      <c r="E670" s="114" t="s">
        <v>9795</v>
      </c>
      <c r="F670" s="114" t="str">
        <f t="shared" si="10"/>
        <v>F1N3F6</v>
      </c>
      <c r="G670" s="151" t="s">
        <v>1519</v>
      </c>
      <c r="H670" s="114" t="s">
        <v>9796</v>
      </c>
      <c r="I670" s="114" t="s">
        <v>8</v>
      </c>
      <c r="J670" s="114">
        <v>1</v>
      </c>
      <c r="K670" s="151" t="s">
        <v>2181</v>
      </c>
    </row>
    <row r="671" spans="1:11">
      <c r="A671" s="114" t="s">
        <v>9797</v>
      </c>
      <c r="B671" s="150">
        <v>2.0299999999999998</v>
      </c>
      <c r="C671" s="150">
        <v>2.0299999999999998</v>
      </c>
      <c r="D671" s="150">
        <v>1.23899998143315</v>
      </c>
      <c r="E671" s="114" t="s">
        <v>7034</v>
      </c>
      <c r="F671" s="114" t="str">
        <f t="shared" si="10"/>
        <v>E1BNP8</v>
      </c>
      <c r="G671" s="151" t="s">
        <v>956</v>
      </c>
      <c r="H671" s="114" t="s">
        <v>7035</v>
      </c>
      <c r="I671" s="114" t="s">
        <v>8</v>
      </c>
      <c r="J671" s="114">
        <v>1</v>
      </c>
      <c r="K671" s="151" t="s">
        <v>1549</v>
      </c>
    </row>
    <row r="672" spans="1:11">
      <c r="A672" s="114" t="s">
        <v>9798</v>
      </c>
      <c r="B672" s="150">
        <v>2.0299999999999998</v>
      </c>
      <c r="C672" s="150">
        <v>2.0299999999999998</v>
      </c>
      <c r="D672" s="150">
        <v>4.37199994921684</v>
      </c>
      <c r="E672" s="114" t="s">
        <v>9799</v>
      </c>
      <c r="F672" s="114" t="str">
        <f t="shared" si="10"/>
        <v>E1BB48</v>
      </c>
      <c r="G672" s="151" t="s">
        <v>956</v>
      </c>
      <c r="H672" s="114" t="s">
        <v>9800</v>
      </c>
      <c r="I672" s="114" t="s">
        <v>8</v>
      </c>
      <c r="J672" s="114">
        <v>1</v>
      </c>
      <c r="K672" s="151" t="s">
        <v>2190</v>
      </c>
    </row>
    <row r="673" spans="1:11">
      <c r="A673" s="114" t="s">
        <v>9801</v>
      </c>
      <c r="B673" s="150">
        <v>2.0299999999999998</v>
      </c>
      <c r="C673" s="150">
        <v>2.0299999999999998</v>
      </c>
      <c r="D673" s="150">
        <v>1.4940000139176799</v>
      </c>
      <c r="E673" s="114" t="s">
        <v>9802</v>
      </c>
      <c r="F673" s="114" t="str">
        <f t="shared" si="10"/>
        <v>A7MB10</v>
      </c>
      <c r="G673" s="151" t="s">
        <v>2174</v>
      </c>
      <c r="H673" s="114" t="s">
        <v>9803</v>
      </c>
      <c r="I673" s="114" t="s">
        <v>8</v>
      </c>
      <c r="J673" s="114">
        <v>1</v>
      </c>
      <c r="K673" s="151"/>
    </row>
    <row r="674" spans="1:11">
      <c r="A674" s="114" t="s">
        <v>9804</v>
      </c>
      <c r="B674" s="150">
        <v>2.0299999999999998</v>
      </c>
      <c r="C674" s="150">
        <v>2.0299999999999998</v>
      </c>
      <c r="D674" s="150">
        <v>1.33600002154708</v>
      </c>
      <c r="E674" s="114" t="s">
        <v>8544</v>
      </c>
      <c r="F674" s="114" t="str">
        <f t="shared" si="10"/>
        <v>P80746</v>
      </c>
      <c r="G674" s="151" t="s">
        <v>2188</v>
      </c>
      <c r="H674" s="114" t="s">
        <v>643</v>
      </c>
      <c r="I674" s="114" t="s">
        <v>8</v>
      </c>
      <c r="J674" s="114">
        <v>1</v>
      </c>
      <c r="K674" s="151"/>
    </row>
    <row r="675" spans="1:11">
      <c r="A675" s="114" t="s">
        <v>9805</v>
      </c>
      <c r="B675" s="150">
        <v>2.0299999999999998</v>
      </c>
      <c r="C675" s="150">
        <v>2.0299999999999998</v>
      </c>
      <c r="D675" s="150">
        <v>1.9430000334978099</v>
      </c>
      <c r="E675" s="114" t="s">
        <v>7524</v>
      </c>
      <c r="F675" s="114" t="str">
        <f t="shared" si="10"/>
        <v>E1BKM4</v>
      </c>
      <c r="G675" s="151" t="s">
        <v>956</v>
      </c>
      <c r="H675" s="114" t="s">
        <v>7525</v>
      </c>
      <c r="I675" s="114" t="s">
        <v>8</v>
      </c>
      <c r="J675" s="114">
        <v>1</v>
      </c>
      <c r="K675" s="151" t="s">
        <v>1708</v>
      </c>
    </row>
    <row r="676" spans="1:11">
      <c r="A676" s="114" t="s">
        <v>9806</v>
      </c>
      <c r="B676" s="150">
        <v>2.0299999999999998</v>
      </c>
      <c r="C676" s="150">
        <v>2.0299999999999998</v>
      </c>
      <c r="D676" s="150">
        <v>2.80499998480082</v>
      </c>
      <c r="E676" s="114" t="s">
        <v>9807</v>
      </c>
      <c r="F676" s="114" t="str">
        <f t="shared" si="10"/>
        <v>Q85BS9</v>
      </c>
      <c r="G676" s="151" t="s">
        <v>9808</v>
      </c>
      <c r="H676" s="114" t="s">
        <v>9809</v>
      </c>
      <c r="I676" s="114" t="s">
        <v>8</v>
      </c>
      <c r="J676" s="114">
        <v>1</v>
      </c>
      <c r="K676" s="151"/>
    </row>
    <row r="677" spans="1:11">
      <c r="A677" s="114" t="s">
        <v>9810</v>
      </c>
      <c r="B677" s="150">
        <v>2.0299999999999998</v>
      </c>
      <c r="C677" s="150">
        <v>2.0299999999999998</v>
      </c>
      <c r="D677" s="150">
        <v>28.5699993371964</v>
      </c>
      <c r="E677" s="114" t="s">
        <v>9811</v>
      </c>
      <c r="F677" s="114" t="str">
        <f t="shared" si="10"/>
        <v>Q2KHT7</v>
      </c>
      <c r="G677" s="151" t="s">
        <v>9812</v>
      </c>
      <c r="H677" s="114" t="s">
        <v>9813</v>
      </c>
      <c r="I677" s="114" t="s">
        <v>8</v>
      </c>
      <c r="J677" s="114">
        <v>2</v>
      </c>
      <c r="K677" s="151"/>
    </row>
    <row r="678" spans="1:11">
      <c r="A678" s="114" t="s">
        <v>9814</v>
      </c>
      <c r="B678" s="150">
        <v>2.0299999999999998</v>
      </c>
      <c r="C678" s="150">
        <v>2.0299999999999998</v>
      </c>
      <c r="D678" s="150">
        <v>2.8950000181794202</v>
      </c>
      <c r="E678" s="114" t="s">
        <v>9815</v>
      </c>
      <c r="F678" s="114" t="str">
        <f t="shared" si="10"/>
        <v>Q2KJ17</v>
      </c>
      <c r="G678" s="151" t="s">
        <v>2172</v>
      </c>
      <c r="H678" s="114" t="s">
        <v>636</v>
      </c>
      <c r="I678" s="114" t="s">
        <v>8</v>
      </c>
      <c r="J678" s="114">
        <v>1</v>
      </c>
      <c r="K678" s="151"/>
    </row>
    <row r="679" spans="1:11">
      <c r="A679" s="114" t="s">
        <v>9816</v>
      </c>
      <c r="B679" s="150">
        <v>2.0299999999999998</v>
      </c>
      <c r="C679" s="150">
        <v>2.0299999999999998</v>
      </c>
      <c r="D679" s="150">
        <v>2.6319999247789401</v>
      </c>
      <c r="E679" s="114" t="s">
        <v>5920</v>
      </c>
      <c r="F679" s="114" t="str">
        <f t="shared" si="10"/>
        <v>P61157</v>
      </c>
      <c r="G679" s="151" t="s">
        <v>5921</v>
      </c>
      <c r="H679" s="114" t="s">
        <v>139</v>
      </c>
      <c r="I679" s="114" t="s">
        <v>8</v>
      </c>
      <c r="J679" s="114">
        <v>1</v>
      </c>
      <c r="K679" s="151"/>
    </row>
    <row r="680" spans="1:11">
      <c r="A680" s="114" t="s">
        <v>9817</v>
      </c>
      <c r="B680" s="150">
        <v>2.0299999999999998</v>
      </c>
      <c r="C680" s="150">
        <v>2.0299999999999998</v>
      </c>
      <c r="D680" s="150">
        <v>6.25</v>
      </c>
      <c r="E680" s="114" t="s">
        <v>9818</v>
      </c>
      <c r="F680" s="114" t="str">
        <f t="shared" si="10"/>
        <v>Q2YDI0</v>
      </c>
      <c r="G680" s="151" t="s">
        <v>2126</v>
      </c>
      <c r="H680" s="114" t="s">
        <v>9819</v>
      </c>
      <c r="I680" s="114" t="s">
        <v>8</v>
      </c>
      <c r="J680" s="114">
        <v>1</v>
      </c>
      <c r="K680" s="151"/>
    </row>
    <row r="681" spans="1:11">
      <c r="A681" s="114" t="s">
        <v>9820</v>
      </c>
      <c r="B681" s="150">
        <v>2.02</v>
      </c>
      <c r="C681" s="150">
        <v>2.02</v>
      </c>
      <c r="D681" s="150">
        <v>3.0929999426007302</v>
      </c>
      <c r="E681" s="114" t="s">
        <v>9821</v>
      </c>
      <c r="F681" s="114" t="str">
        <f t="shared" si="10"/>
        <v>A7Z082</v>
      </c>
      <c r="G681" s="151" t="s">
        <v>2512</v>
      </c>
      <c r="H681" s="114" t="s">
        <v>763</v>
      </c>
      <c r="I681" s="114" t="s">
        <v>8</v>
      </c>
      <c r="J681" s="114">
        <v>1</v>
      </c>
      <c r="K681" s="151"/>
    </row>
    <row r="682" spans="1:11">
      <c r="A682" s="114" t="s">
        <v>9822</v>
      </c>
      <c r="B682" s="150">
        <v>2.02</v>
      </c>
      <c r="C682" s="150">
        <v>2.02</v>
      </c>
      <c r="D682" s="150">
        <v>1.2380000203847901</v>
      </c>
      <c r="E682" s="114" t="s">
        <v>9823</v>
      </c>
      <c r="F682" s="114" t="str">
        <f t="shared" si="10"/>
        <v>E1BKG4</v>
      </c>
      <c r="G682" s="151" t="s">
        <v>956</v>
      </c>
      <c r="H682" s="114" t="s">
        <v>639</v>
      </c>
      <c r="I682" s="114" t="s">
        <v>8</v>
      </c>
      <c r="J682" s="114">
        <v>1</v>
      </c>
      <c r="K682" s="151"/>
    </row>
    <row r="683" spans="1:11">
      <c r="A683" s="114" t="s">
        <v>9824</v>
      </c>
      <c r="B683" s="150">
        <v>2.02</v>
      </c>
      <c r="C683" s="150">
        <v>2.02</v>
      </c>
      <c r="D683" s="150">
        <v>3.43500003218651</v>
      </c>
      <c r="E683" s="114" t="s">
        <v>8582</v>
      </c>
      <c r="F683" s="114" t="str">
        <f t="shared" si="10"/>
        <v>E1BEI0</v>
      </c>
      <c r="G683" s="151" t="s">
        <v>956</v>
      </c>
      <c r="H683" s="114" t="s">
        <v>8583</v>
      </c>
      <c r="I683" s="114" t="s">
        <v>8</v>
      </c>
      <c r="J683" s="114">
        <v>1</v>
      </c>
      <c r="K683" s="151"/>
    </row>
    <row r="684" spans="1:11">
      <c r="A684" s="114" t="s">
        <v>9825</v>
      </c>
      <c r="B684" s="150">
        <v>2.02</v>
      </c>
      <c r="C684" s="150">
        <v>2.02</v>
      </c>
      <c r="D684" s="150">
        <v>2.3360000923275899</v>
      </c>
      <c r="E684" s="114" t="s">
        <v>8654</v>
      </c>
      <c r="F684" s="114" t="str">
        <f t="shared" si="10"/>
        <v>Q3T147</v>
      </c>
      <c r="G684" s="151" t="s">
        <v>8655</v>
      </c>
      <c r="H684" s="114" t="s">
        <v>8656</v>
      </c>
      <c r="I684" s="114" t="s">
        <v>8</v>
      </c>
      <c r="J684" s="114">
        <v>1</v>
      </c>
      <c r="K684" s="151"/>
    </row>
    <row r="685" spans="1:11">
      <c r="A685" s="114" t="s">
        <v>9826</v>
      </c>
      <c r="B685" s="150">
        <v>2.02</v>
      </c>
      <c r="C685" s="150">
        <v>2.02</v>
      </c>
      <c r="D685" s="150">
        <v>3.93900014460087</v>
      </c>
      <c r="E685" s="114" t="s">
        <v>9827</v>
      </c>
      <c r="F685" s="114" t="str">
        <f t="shared" si="10"/>
        <v>Q29S22</v>
      </c>
      <c r="G685" s="151" t="s">
        <v>9828</v>
      </c>
      <c r="H685" s="114" t="s">
        <v>648</v>
      </c>
      <c r="I685" s="114" t="s">
        <v>8</v>
      </c>
      <c r="J685" s="114">
        <v>1</v>
      </c>
      <c r="K685" s="151"/>
    </row>
    <row r="686" spans="1:11">
      <c r="A686" s="114" t="s">
        <v>9829</v>
      </c>
      <c r="B686" s="150">
        <v>2.02</v>
      </c>
      <c r="C686" s="150">
        <v>2.02</v>
      </c>
      <c r="D686" s="150">
        <v>8.4749996662139893</v>
      </c>
      <c r="E686" s="114" t="s">
        <v>8130</v>
      </c>
      <c r="F686" s="114" t="str">
        <f t="shared" si="10"/>
        <v>P01888</v>
      </c>
      <c r="G686" s="151" t="s">
        <v>2194</v>
      </c>
      <c r="H686" s="114" t="s">
        <v>8131</v>
      </c>
      <c r="I686" s="114" t="s">
        <v>8</v>
      </c>
      <c r="J686" s="114">
        <v>1</v>
      </c>
      <c r="K686" s="151"/>
    </row>
    <row r="687" spans="1:11">
      <c r="A687" s="114" t="s">
        <v>9830</v>
      </c>
      <c r="B687" s="150">
        <v>2.02</v>
      </c>
      <c r="C687" s="150">
        <v>2.02</v>
      </c>
      <c r="D687" s="150">
        <v>2.0579999312758401</v>
      </c>
      <c r="E687" s="114" t="s">
        <v>8162</v>
      </c>
      <c r="F687" s="114" t="str">
        <f t="shared" si="10"/>
        <v>Q24JZ4</v>
      </c>
      <c r="G687" s="151" t="s">
        <v>2197</v>
      </c>
      <c r="H687" s="114" t="s">
        <v>8163</v>
      </c>
      <c r="I687" s="114" t="s">
        <v>8</v>
      </c>
      <c r="J687" s="114">
        <v>1</v>
      </c>
      <c r="K687" s="151"/>
    </row>
    <row r="688" spans="1:11">
      <c r="A688" s="114" t="s">
        <v>9831</v>
      </c>
      <c r="B688" s="150">
        <v>2.02</v>
      </c>
      <c r="C688" s="150">
        <v>2.02</v>
      </c>
      <c r="D688" s="150">
        <v>1.9740000367164601</v>
      </c>
      <c r="E688" s="114" t="s">
        <v>6691</v>
      </c>
      <c r="F688" s="114" t="str">
        <f t="shared" si="10"/>
        <v>E1B7B1</v>
      </c>
      <c r="G688" s="151" t="s">
        <v>956</v>
      </c>
      <c r="H688" s="114" t="s">
        <v>357</v>
      </c>
      <c r="I688" s="114" t="s">
        <v>8</v>
      </c>
      <c r="J688" s="114">
        <v>1</v>
      </c>
      <c r="K688" s="151" t="s">
        <v>1573</v>
      </c>
    </row>
    <row r="689" spans="1:11">
      <c r="A689" s="114" t="s">
        <v>9832</v>
      </c>
      <c r="B689" s="150">
        <v>2.0099999999999998</v>
      </c>
      <c r="C689" s="150">
        <v>2.0099999999999998</v>
      </c>
      <c r="D689" s="150">
        <v>0.75509999878704503</v>
      </c>
      <c r="E689" s="114" t="s">
        <v>9833</v>
      </c>
      <c r="F689" s="114" t="str">
        <f t="shared" si="10"/>
        <v>E1BGE2</v>
      </c>
      <c r="G689" s="151" t="s">
        <v>956</v>
      </c>
      <c r="H689" s="114" t="s">
        <v>9834</v>
      </c>
      <c r="I689" s="114" t="s">
        <v>8</v>
      </c>
      <c r="J689" s="114">
        <v>1</v>
      </c>
      <c r="K689" s="151" t="s">
        <v>2225</v>
      </c>
    </row>
    <row r="690" spans="1:11">
      <c r="A690" s="114" t="s">
        <v>9835</v>
      </c>
      <c r="B690" s="150">
        <v>2.0099999999999998</v>
      </c>
      <c r="C690" s="150">
        <v>2.0099999999999998</v>
      </c>
      <c r="D690" s="150">
        <v>0.98519995808601402</v>
      </c>
      <c r="E690" s="114" t="s">
        <v>9836</v>
      </c>
      <c r="F690" s="114" t="str">
        <f t="shared" si="10"/>
        <v>O97594</v>
      </c>
      <c r="G690" s="151" t="s">
        <v>9837</v>
      </c>
      <c r="H690" s="114" t="s">
        <v>9838</v>
      </c>
      <c r="I690" s="114" t="s">
        <v>8</v>
      </c>
      <c r="J690" s="114">
        <v>1</v>
      </c>
      <c r="K690" s="151"/>
    </row>
    <row r="691" spans="1:11">
      <c r="A691" s="114" t="s">
        <v>9839</v>
      </c>
      <c r="B691" s="150">
        <v>2.0099999999999998</v>
      </c>
      <c r="C691" s="150">
        <v>2.0099999999999998</v>
      </c>
      <c r="D691" s="150">
        <v>2.05400008708239</v>
      </c>
      <c r="E691" s="114" t="s">
        <v>8602</v>
      </c>
      <c r="F691" s="114" t="str">
        <f t="shared" si="10"/>
        <v>Q0P5L6</v>
      </c>
      <c r="G691" s="151" t="s">
        <v>8603</v>
      </c>
      <c r="H691" s="114" t="s">
        <v>8604</v>
      </c>
      <c r="I691" s="114" t="s">
        <v>8</v>
      </c>
      <c r="J691" s="114">
        <v>1</v>
      </c>
      <c r="K691" s="151"/>
    </row>
    <row r="692" spans="1:11">
      <c r="A692" s="114" t="s">
        <v>9840</v>
      </c>
      <c r="B692" s="150">
        <v>2.0099999999999998</v>
      </c>
      <c r="C692" s="150">
        <v>2.0099999999999998</v>
      </c>
      <c r="D692" s="150">
        <v>0.50229998305439905</v>
      </c>
      <c r="E692" s="114" t="s">
        <v>6834</v>
      </c>
      <c r="F692" s="114" t="str">
        <f t="shared" si="10"/>
        <v>F1MVC0</v>
      </c>
      <c r="G692" s="151" t="s">
        <v>1519</v>
      </c>
      <c r="H692" s="114" t="s">
        <v>6835</v>
      </c>
      <c r="I692" s="114" t="s">
        <v>8</v>
      </c>
      <c r="J692" s="114">
        <v>1</v>
      </c>
      <c r="K692" s="151" t="s">
        <v>1601</v>
      </c>
    </row>
    <row r="693" spans="1:11">
      <c r="A693" s="114" t="s">
        <v>9841</v>
      </c>
      <c r="B693" s="150">
        <v>2.0099999999999998</v>
      </c>
      <c r="C693" s="150">
        <v>2.0099999999999998</v>
      </c>
      <c r="D693" s="150">
        <v>3.9060000330209701</v>
      </c>
      <c r="E693" s="114" t="s">
        <v>6573</v>
      </c>
      <c r="F693" s="114" t="str">
        <f t="shared" si="10"/>
        <v>A4FV12</v>
      </c>
      <c r="G693" s="151" t="s">
        <v>6574</v>
      </c>
      <c r="H693" s="114" t="s">
        <v>6575</v>
      </c>
      <c r="I693" s="114" t="s">
        <v>8</v>
      </c>
      <c r="J693" s="114">
        <v>1</v>
      </c>
      <c r="K693" s="151"/>
    </row>
    <row r="694" spans="1:11">
      <c r="A694" s="114" t="s">
        <v>9842</v>
      </c>
      <c r="B694" s="150">
        <v>2.0099999999999998</v>
      </c>
      <c r="C694" s="150">
        <v>2.0099999999999998</v>
      </c>
      <c r="D694" s="150">
        <v>4.9329999834299096</v>
      </c>
      <c r="E694" s="114" t="s">
        <v>9843</v>
      </c>
      <c r="F694" s="114" t="str">
        <f t="shared" si="10"/>
        <v>Q5EA36</v>
      </c>
      <c r="G694" s="151" t="s">
        <v>2249</v>
      </c>
      <c r="H694" s="114" t="s">
        <v>664</v>
      </c>
      <c r="I694" s="114" t="s">
        <v>8</v>
      </c>
      <c r="J694" s="114">
        <v>1</v>
      </c>
      <c r="K694" s="151"/>
    </row>
    <row r="695" spans="1:11">
      <c r="A695" s="114" t="s">
        <v>9844</v>
      </c>
      <c r="B695" s="150">
        <v>2.0099999999999998</v>
      </c>
      <c r="C695" s="150">
        <v>2.0099999999999998</v>
      </c>
      <c r="D695" s="150">
        <v>1.2900000438094099</v>
      </c>
      <c r="E695" s="114" t="s">
        <v>9845</v>
      </c>
      <c r="F695" s="114" t="str">
        <f t="shared" si="10"/>
        <v>Q08DZ2</v>
      </c>
      <c r="G695" s="151" t="s">
        <v>9846</v>
      </c>
      <c r="H695" s="114" t="s">
        <v>9847</v>
      </c>
      <c r="I695" s="114" t="s">
        <v>8</v>
      </c>
      <c r="J695" s="114">
        <v>1</v>
      </c>
      <c r="K695" s="151"/>
    </row>
    <row r="696" spans="1:11">
      <c r="A696" s="114" t="s">
        <v>9848</v>
      </c>
      <c r="B696" s="150">
        <v>2.0099999999999998</v>
      </c>
      <c r="C696" s="150">
        <v>2.0099999999999998</v>
      </c>
      <c r="D696" s="150">
        <v>4.5099999755621001</v>
      </c>
      <c r="E696" s="114" t="s">
        <v>6264</v>
      </c>
      <c r="F696" s="114" t="str">
        <f t="shared" si="10"/>
        <v>Q148D3</v>
      </c>
      <c r="G696" s="151" t="s">
        <v>6265</v>
      </c>
      <c r="H696" s="114" t="s">
        <v>6266</v>
      </c>
      <c r="I696" s="114" t="s">
        <v>8</v>
      </c>
      <c r="J696" s="114">
        <v>1</v>
      </c>
      <c r="K696" s="151"/>
    </row>
    <row r="697" spans="1:11">
      <c r="A697" s="114" t="s">
        <v>9849</v>
      </c>
      <c r="B697" s="150">
        <v>2.0099999999999998</v>
      </c>
      <c r="C697" s="150">
        <v>2.0099999999999998</v>
      </c>
      <c r="D697" s="150">
        <v>5.2170000970363599</v>
      </c>
      <c r="E697" s="114" t="s">
        <v>9850</v>
      </c>
      <c r="F697" s="114" t="str">
        <f t="shared" si="10"/>
        <v>P17690</v>
      </c>
      <c r="G697" s="151" t="s">
        <v>2245</v>
      </c>
      <c r="H697" s="114" t="s">
        <v>9851</v>
      </c>
      <c r="I697" s="114" t="s">
        <v>8</v>
      </c>
      <c r="J697" s="114">
        <v>1</v>
      </c>
      <c r="K697" s="151"/>
    </row>
    <row r="698" spans="1:11">
      <c r="A698" s="114" t="s">
        <v>9852</v>
      </c>
      <c r="B698" s="150">
        <v>2.0099999999999998</v>
      </c>
      <c r="C698" s="150">
        <v>2.0099999999999998</v>
      </c>
      <c r="D698" s="150">
        <v>4.3170001357793799</v>
      </c>
      <c r="E698" s="114" t="s">
        <v>6886</v>
      </c>
      <c r="F698" s="114" t="str">
        <f t="shared" si="10"/>
        <v>Q0Z7W6</v>
      </c>
      <c r="G698" s="151" t="s">
        <v>6887</v>
      </c>
      <c r="H698" s="114" t="s">
        <v>6888</v>
      </c>
      <c r="I698" s="114" t="s">
        <v>8</v>
      </c>
      <c r="J698" s="114">
        <v>1</v>
      </c>
      <c r="K698" s="151"/>
    </row>
    <row r="699" spans="1:11">
      <c r="A699" s="114" t="s">
        <v>9853</v>
      </c>
      <c r="B699" s="150">
        <v>2.0099999999999998</v>
      </c>
      <c r="C699" s="150">
        <v>2.0099999999999998</v>
      </c>
      <c r="D699" s="150">
        <v>5.0179999321699098</v>
      </c>
      <c r="E699" s="114" t="s">
        <v>7634</v>
      </c>
      <c r="F699" s="114" t="str">
        <f t="shared" si="10"/>
        <v>P11456</v>
      </c>
      <c r="G699" s="151" t="s">
        <v>2085</v>
      </c>
      <c r="H699" s="114" t="s">
        <v>7635</v>
      </c>
      <c r="I699" s="114" t="s">
        <v>8</v>
      </c>
      <c r="J699" s="114">
        <v>1</v>
      </c>
      <c r="K699" s="151"/>
    </row>
    <row r="700" spans="1:11">
      <c r="A700" s="114" t="s">
        <v>9854</v>
      </c>
      <c r="B700" s="150">
        <v>2.0099999999999998</v>
      </c>
      <c r="C700" s="150">
        <v>2.0099999999999998</v>
      </c>
      <c r="D700" s="150">
        <v>10.6799997389317</v>
      </c>
      <c r="E700" s="114" t="s">
        <v>9855</v>
      </c>
      <c r="F700" s="114" t="str">
        <f t="shared" si="10"/>
        <v>Q862H7</v>
      </c>
      <c r="G700" s="151" t="s">
        <v>2229</v>
      </c>
      <c r="H700" s="114" t="s">
        <v>9856</v>
      </c>
      <c r="I700" s="114" t="s">
        <v>8</v>
      </c>
      <c r="J700" s="114">
        <v>1</v>
      </c>
      <c r="K700" s="151"/>
    </row>
    <row r="701" spans="1:11">
      <c r="A701" s="114" t="s">
        <v>9857</v>
      </c>
      <c r="B701" s="150">
        <v>2.0099999999999998</v>
      </c>
      <c r="C701" s="150">
        <v>2.0099999999999998</v>
      </c>
      <c r="D701" s="150">
        <v>3.7</v>
      </c>
      <c r="E701" s="114" t="s">
        <v>9858</v>
      </c>
      <c r="F701" s="114" t="str">
        <f t="shared" si="10"/>
        <v>Q5GF34</v>
      </c>
      <c r="G701" s="151" t="s">
        <v>2186</v>
      </c>
      <c r="H701" s="114" t="s">
        <v>2187</v>
      </c>
      <c r="I701" s="114" t="s">
        <v>8</v>
      </c>
      <c r="J701" s="114">
        <v>1</v>
      </c>
      <c r="K701" s="151"/>
    </row>
    <row r="702" spans="1:11">
      <c r="A702" s="114" t="s">
        <v>9859</v>
      </c>
      <c r="B702" s="150">
        <v>2.0099999999999998</v>
      </c>
      <c r="C702" s="150">
        <v>2.0099999999999998</v>
      </c>
      <c r="D702" s="150">
        <v>3.56299988925457</v>
      </c>
      <c r="E702" s="114" t="s">
        <v>6472</v>
      </c>
      <c r="F702" s="114" t="str">
        <f t="shared" si="10"/>
        <v>Q3SZB4</v>
      </c>
      <c r="G702" s="151" t="s">
        <v>1355</v>
      </c>
      <c r="H702" s="114" t="s">
        <v>255</v>
      </c>
      <c r="I702" s="114" t="s">
        <v>8</v>
      </c>
      <c r="J702" s="114">
        <v>1</v>
      </c>
      <c r="K702" s="151"/>
    </row>
    <row r="703" spans="1:11">
      <c r="A703" s="114" t="s">
        <v>9860</v>
      </c>
      <c r="B703" s="150">
        <v>2.0099999999999998</v>
      </c>
      <c r="C703" s="150">
        <v>2.0099999999999998</v>
      </c>
      <c r="D703" s="150">
        <v>8.5940003395080602</v>
      </c>
      <c r="E703" s="114" t="s">
        <v>9861</v>
      </c>
      <c r="F703" s="114" t="str">
        <f t="shared" si="10"/>
        <v>Q2HJJ1</v>
      </c>
      <c r="G703" s="151" t="s">
        <v>9862</v>
      </c>
      <c r="H703" s="114" t="s">
        <v>9863</v>
      </c>
      <c r="I703" s="114" t="s">
        <v>8</v>
      </c>
      <c r="J703" s="114">
        <v>1</v>
      </c>
      <c r="K703" s="151"/>
    </row>
    <row r="704" spans="1:11">
      <c r="A704" s="114" t="s">
        <v>9864</v>
      </c>
      <c r="B704" s="150">
        <v>2</v>
      </c>
      <c r="C704" s="150">
        <v>50.04</v>
      </c>
      <c r="D704" s="150">
        <v>70.399999618530302</v>
      </c>
      <c r="E704" s="114" t="s">
        <v>9865</v>
      </c>
      <c r="F704" s="114" t="str">
        <f t="shared" si="10"/>
        <v>P63258</v>
      </c>
      <c r="G704" s="151" t="s">
        <v>9866</v>
      </c>
      <c r="H704" s="114" t="s">
        <v>9867</v>
      </c>
      <c r="I704" s="114" t="s">
        <v>8</v>
      </c>
      <c r="J704" s="114">
        <v>61</v>
      </c>
      <c r="K704" s="151"/>
    </row>
    <row r="705" spans="1:11">
      <c r="A705" s="114" t="s">
        <v>9868</v>
      </c>
      <c r="B705" s="150">
        <v>2</v>
      </c>
      <c r="C705" s="150">
        <v>40.96</v>
      </c>
      <c r="D705" s="150">
        <v>44.6700006723404</v>
      </c>
      <c r="E705" s="114" t="s">
        <v>5627</v>
      </c>
      <c r="F705" s="114" t="str">
        <f t="shared" si="10"/>
        <v>P19483</v>
      </c>
      <c r="G705" s="151" t="s">
        <v>2256</v>
      </c>
      <c r="H705" s="114" t="s">
        <v>8877</v>
      </c>
      <c r="I705" s="114" t="s">
        <v>8</v>
      </c>
      <c r="J705" s="114">
        <v>26</v>
      </c>
      <c r="K705" s="151"/>
    </row>
    <row r="706" spans="1:11">
      <c r="A706" s="114" t="s">
        <v>9869</v>
      </c>
      <c r="B706" s="150">
        <v>2</v>
      </c>
      <c r="C706" s="150">
        <v>23.66</v>
      </c>
      <c r="D706" s="150">
        <v>29.870000481605501</v>
      </c>
      <c r="E706" s="114" t="s">
        <v>7875</v>
      </c>
      <c r="F706" s="114" t="str">
        <f t="shared" ref="F706:F769" si="11">MID(E706,4,6)</f>
        <v>Q3SZ63</v>
      </c>
      <c r="G706" s="151" t="s">
        <v>988</v>
      </c>
      <c r="H706" s="114" t="s">
        <v>91</v>
      </c>
      <c r="I706" s="114" t="s">
        <v>8</v>
      </c>
      <c r="J706" s="114">
        <v>13</v>
      </c>
      <c r="K706" s="151"/>
    </row>
    <row r="707" spans="1:11">
      <c r="A707" s="114" t="s">
        <v>9870</v>
      </c>
      <c r="B707" s="150">
        <v>2</v>
      </c>
      <c r="C707" s="150">
        <v>18.57</v>
      </c>
      <c r="D707" s="150">
        <v>41.830000281333902</v>
      </c>
      <c r="E707" s="114" t="s">
        <v>7866</v>
      </c>
      <c r="F707" s="114" t="str">
        <f t="shared" si="11"/>
        <v>P79103</v>
      </c>
      <c r="G707" s="151" t="s">
        <v>2261</v>
      </c>
      <c r="H707" s="114" t="s">
        <v>7867</v>
      </c>
      <c r="I707" s="114" t="s">
        <v>8</v>
      </c>
      <c r="J707" s="114">
        <v>10</v>
      </c>
      <c r="K707" s="151"/>
    </row>
    <row r="708" spans="1:11">
      <c r="A708" s="114" t="s">
        <v>9871</v>
      </c>
      <c r="B708" s="150">
        <v>2</v>
      </c>
      <c r="C708" s="150">
        <v>16</v>
      </c>
      <c r="D708" s="150">
        <v>22.619999945163698</v>
      </c>
      <c r="E708" s="114" t="s">
        <v>7860</v>
      </c>
      <c r="F708" s="114" t="str">
        <f t="shared" si="11"/>
        <v>A7MAZ5</v>
      </c>
      <c r="G708" s="151" t="s">
        <v>7861</v>
      </c>
      <c r="H708" s="114" t="s">
        <v>7862</v>
      </c>
      <c r="I708" s="114" t="s">
        <v>8</v>
      </c>
      <c r="J708" s="114">
        <v>15</v>
      </c>
      <c r="K708" s="151"/>
    </row>
    <row r="709" spans="1:11">
      <c r="A709" s="114" t="s">
        <v>9872</v>
      </c>
      <c r="B709" s="150">
        <v>2</v>
      </c>
      <c r="C709" s="150">
        <v>12.85</v>
      </c>
      <c r="D709" s="150">
        <v>24.300000071525599</v>
      </c>
      <c r="E709" s="114" t="s">
        <v>9873</v>
      </c>
      <c r="F709" s="114" t="str">
        <f t="shared" si="11"/>
        <v>Q3YJJ2</v>
      </c>
      <c r="G709" s="151" t="s">
        <v>2151</v>
      </c>
      <c r="H709" s="114" t="s">
        <v>6718</v>
      </c>
      <c r="I709" s="114" t="s">
        <v>8</v>
      </c>
      <c r="J709" s="114">
        <v>7</v>
      </c>
      <c r="K709" s="151"/>
    </row>
    <row r="710" spans="1:11">
      <c r="A710" s="114" t="s">
        <v>9874</v>
      </c>
      <c r="B710" s="150">
        <v>2</v>
      </c>
      <c r="C710" s="150">
        <v>12.75</v>
      </c>
      <c r="D710" s="150">
        <v>43.380001187324503</v>
      </c>
      <c r="E710" s="114" t="s">
        <v>7873</v>
      </c>
      <c r="F710" s="114" t="str">
        <f t="shared" si="11"/>
        <v>Q5E9F8</v>
      </c>
      <c r="G710" s="151" t="s">
        <v>2265</v>
      </c>
      <c r="H710" s="114" t="s">
        <v>671</v>
      </c>
      <c r="I710" s="114" t="s">
        <v>8</v>
      </c>
      <c r="J710" s="114">
        <v>9</v>
      </c>
      <c r="K710" s="151"/>
    </row>
    <row r="711" spans="1:11">
      <c r="A711" s="114" t="s">
        <v>9875</v>
      </c>
      <c r="B711" s="150">
        <v>2</v>
      </c>
      <c r="C711" s="150">
        <v>9.33</v>
      </c>
      <c r="D711" s="150">
        <v>21.699999272823302</v>
      </c>
      <c r="E711" s="114" t="s">
        <v>7855</v>
      </c>
      <c r="F711" s="114" t="str">
        <f t="shared" si="11"/>
        <v>Q8WMQ6</v>
      </c>
      <c r="G711" s="151" t="s">
        <v>2259</v>
      </c>
      <c r="H711" s="114" t="s">
        <v>873</v>
      </c>
      <c r="I711" s="114" t="s">
        <v>8</v>
      </c>
      <c r="J711" s="114">
        <v>6</v>
      </c>
      <c r="K711" s="151"/>
    </row>
    <row r="712" spans="1:11">
      <c r="A712" s="114" t="s">
        <v>9876</v>
      </c>
      <c r="B712" s="150">
        <v>2</v>
      </c>
      <c r="C712" s="150">
        <v>8.49</v>
      </c>
      <c r="D712" s="150">
        <v>34.299999475479098</v>
      </c>
      <c r="E712" s="114" t="s">
        <v>6007</v>
      </c>
      <c r="F712" s="114" t="str">
        <f t="shared" si="11"/>
        <v>Q1LZF9</v>
      </c>
      <c r="G712" s="151" t="s">
        <v>6008</v>
      </c>
      <c r="H712" s="114" t="s">
        <v>6009</v>
      </c>
      <c r="I712" s="114" t="s">
        <v>8</v>
      </c>
      <c r="J712" s="114">
        <v>5</v>
      </c>
      <c r="K712" s="151"/>
    </row>
    <row r="713" spans="1:11">
      <c r="A713" s="114" t="s">
        <v>9877</v>
      </c>
      <c r="B713" s="150">
        <v>2</v>
      </c>
      <c r="C713" s="150">
        <v>8.08</v>
      </c>
      <c r="D713" s="150">
        <v>28.799998760223399</v>
      </c>
      <c r="E713" s="114" t="s">
        <v>7879</v>
      </c>
      <c r="F713" s="114" t="str">
        <f t="shared" si="11"/>
        <v>P62833</v>
      </c>
      <c r="G713" s="151" t="s">
        <v>7880</v>
      </c>
      <c r="H713" s="114" t="s">
        <v>672</v>
      </c>
      <c r="I713" s="114" t="s">
        <v>8</v>
      </c>
      <c r="J713" s="114">
        <v>4</v>
      </c>
      <c r="K713" s="151"/>
    </row>
    <row r="714" spans="1:11">
      <c r="A714" s="114" t="s">
        <v>9878</v>
      </c>
      <c r="B714" s="150">
        <v>2</v>
      </c>
      <c r="C714" s="150">
        <v>8.02</v>
      </c>
      <c r="D714" s="150">
        <v>32.640001177787802</v>
      </c>
      <c r="E714" s="114" t="s">
        <v>6316</v>
      </c>
      <c r="F714" s="114" t="str">
        <f t="shared" si="11"/>
        <v>P61585</v>
      </c>
      <c r="G714" s="151" t="s">
        <v>1974</v>
      </c>
      <c r="H714" s="114" t="s">
        <v>1971</v>
      </c>
      <c r="I714" s="114" t="s">
        <v>8</v>
      </c>
      <c r="J714" s="114">
        <v>4</v>
      </c>
      <c r="K714" s="151"/>
    </row>
    <row r="715" spans="1:11">
      <c r="A715" s="114" t="s">
        <v>9879</v>
      </c>
      <c r="B715" s="150">
        <v>2</v>
      </c>
      <c r="C715" s="150">
        <v>6.25</v>
      </c>
      <c r="D715" s="150">
        <v>7.0050001144409197</v>
      </c>
      <c r="E715" s="114" t="s">
        <v>9880</v>
      </c>
      <c r="F715" s="114" t="str">
        <f t="shared" si="11"/>
        <v>Q2KJB2</v>
      </c>
      <c r="G715" s="151" t="s">
        <v>1731</v>
      </c>
      <c r="H715" s="114" t="s">
        <v>444</v>
      </c>
      <c r="I715" s="114" t="s">
        <v>8</v>
      </c>
      <c r="J715" s="114">
        <v>4</v>
      </c>
      <c r="K715" s="151"/>
    </row>
    <row r="716" spans="1:11">
      <c r="A716" s="114" t="s">
        <v>9881</v>
      </c>
      <c r="B716" s="150">
        <v>2</v>
      </c>
      <c r="C716" s="150">
        <v>5.24</v>
      </c>
      <c r="D716" s="150">
        <v>22.669999301433599</v>
      </c>
      <c r="E716" s="114" t="s">
        <v>9882</v>
      </c>
      <c r="F716" s="114" t="str">
        <f t="shared" si="11"/>
        <v>A7Z057</v>
      </c>
      <c r="G716" s="151" t="s">
        <v>9883</v>
      </c>
      <c r="H716" s="114" t="s">
        <v>482</v>
      </c>
      <c r="I716" s="114" t="s">
        <v>8</v>
      </c>
      <c r="J716" s="114">
        <v>4</v>
      </c>
      <c r="K716" s="151"/>
    </row>
    <row r="717" spans="1:11">
      <c r="A717" s="114" t="s">
        <v>9884</v>
      </c>
      <c r="B717" s="150">
        <v>2</v>
      </c>
      <c r="C717" s="150">
        <v>4.13</v>
      </c>
      <c r="D717" s="150">
        <v>11.6800002753735</v>
      </c>
      <c r="E717" s="114" t="s">
        <v>7144</v>
      </c>
      <c r="F717" s="114" t="str">
        <f t="shared" si="11"/>
        <v>Q9BGI2</v>
      </c>
      <c r="G717" s="151" t="s">
        <v>1820</v>
      </c>
      <c r="H717" s="114" t="s">
        <v>481</v>
      </c>
      <c r="I717" s="114" t="s">
        <v>8</v>
      </c>
      <c r="J717" s="114">
        <v>3</v>
      </c>
      <c r="K717" s="151"/>
    </row>
    <row r="718" spans="1:11">
      <c r="A718" s="114" t="s">
        <v>9885</v>
      </c>
      <c r="B718" s="150">
        <v>2</v>
      </c>
      <c r="C718" s="150">
        <v>4</v>
      </c>
      <c r="D718" s="150">
        <v>4.5060001313686397</v>
      </c>
      <c r="E718" s="114" t="s">
        <v>9886</v>
      </c>
      <c r="F718" s="114" t="str">
        <f t="shared" si="11"/>
        <v>Q29S21</v>
      </c>
      <c r="G718" s="151" t="s">
        <v>9887</v>
      </c>
      <c r="H718" s="114" t="s">
        <v>9888</v>
      </c>
      <c r="I718" s="114" t="s">
        <v>8</v>
      </c>
      <c r="J718" s="114">
        <v>2</v>
      </c>
      <c r="K718" s="151"/>
    </row>
    <row r="719" spans="1:11">
      <c r="A719" s="114" t="s">
        <v>9889</v>
      </c>
      <c r="B719" s="150">
        <v>2</v>
      </c>
      <c r="C719" s="150">
        <v>3.89</v>
      </c>
      <c r="D719" s="150">
        <v>14.059999585151701</v>
      </c>
      <c r="E719" s="114" t="s">
        <v>9890</v>
      </c>
      <c r="F719" s="114" t="str">
        <f t="shared" si="11"/>
        <v>A1L532</v>
      </c>
      <c r="G719" s="151" t="s">
        <v>1841</v>
      </c>
      <c r="H719" s="114" t="s">
        <v>9891</v>
      </c>
      <c r="I719" s="114" t="s">
        <v>8</v>
      </c>
      <c r="J719" s="114">
        <v>2</v>
      </c>
      <c r="K719" s="151"/>
    </row>
    <row r="720" spans="1:11">
      <c r="A720" s="114" t="s">
        <v>9892</v>
      </c>
      <c r="B720" s="150">
        <v>2</v>
      </c>
      <c r="C720" s="150">
        <v>3.26</v>
      </c>
      <c r="D720" s="150">
        <v>7.6229996979236603</v>
      </c>
      <c r="E720" s="114" t="s">
        <v>7363</v>
      </c>
      <c r="F720" s="114" t="str">
        <f t="shared" si="11"/>
        <v>A5PJQ6</v>
      </c>
      <c r="G720" s="151" t="s">
        <v>1695</v>
      </c>
      <c r="H720" s="114" t="s">
        <v>7364</v>
      </c>
      <c r="I720" s="114" t="s">
        <v>8</v>
      </c>
      <c r="J720" s="114">
        <v>2</v>
      </c>
      <c r="K720" s="151"/>
    </row>
    <row r="721" spans="1:11">
      <c r="A721" s="114" t="s">
        <v>9893</v>
      </c>
      <c r="B721" s="150">
        <v>2</v>
      </c>
      <c r="C721" s="150">
        <v>2.8</v>
      </c>
      <c r="D721" s="150">
        <v>11.930000036954899</v>
      </c>
      <c r="E721" s="114" t="s">
        <v>7084</v>
      </c>
      <c r="F721" s="114" t="str">
        <f t="shared" si="11"/>
        <v>Q9N0V4</v>
      </c>
      <c r="G721" s="151" t="s">
        <v>1589</v>
      </c>
      <c r="H721" s="114" t="s">
        <v>368</v>
      </c>
      <c r="I721" s="114" t="s">
        <v>8</v>
      </c>
      <c r="J721" s="114">
        <v>2</v>
      </c>
      <c r="K721" s="151"/>
    </row>
    <row r="722" spans="1:11">
      <c r="A722" s="114" t="s">
        <v>9894</v>
      </c>
      <c r="B722" s="150">
        <v>2</v>
      </c>
      <c r="C722" s="150">
        <v>2.21</v>
      </c>
      <c r="D722" s="150">
        <v>2.13699992746115</v>
      </c>
      <c r="E722" s="114" t="s">
        <v>9895</v>
      </c>
      <c r="F722" s="114" t="str">
        <f t="shared" si="11"/>
        <v>A8E651</v>
      </c>
      <c r="G722" s="151" t="s">
        <v>2280</v>
      </c>
      <c r="H722" s="114" t="s">
        <v>675</v>
      </c>
      <c r="I722" s="114" t="s">
        <v>8</v>
      </c>
      <c r="J722" s="114">
        <v>1</v>
      </c>
      <c r="K722" s="151"/>
    </row>
    <row r="723" spans="1:11">
      <c r="A723" s="114" t="s">
        <v>9896</v>
      </c>
      <c r="B723" s="150">
        <v>2</v>
      </c>
      <c r="C723" s="150">
        <v>2</v>
      </c>
      <c r="D723" s="150">
        <v>0.50260000862181198</v>
      </c>
      <c r="E723" s="114" t="s">
        <v>7477</v>
      </c>
      <c r="F723" s="114" t="str">
        <f t="shared" si="11"/>
        <v>E1BNY9</v>
      </c>
      <c r="G723" s="151" t="s">
        <v>956</v>
      </c>
      <c r="H723" s="114" t="s">
        <v>7478</v>
      </c>
      <c r="I723" s="114" t="s">
        <v>8</v>
      </c>
      <c r="J723" s="114">
        <v>1</v>
      </c>
      <c r="K723" s="151" t="s">
        <v>1959</v>
      </c>
    </row>
    <row r="724" spans="1:11">
      <c r="A724" s="114" t="s">
        <v>9897</v>
      </c>
      <c r="B724" s="150">
        <v>2</v>
      </c>
      <c r="C724" s="150">
        <v>2</v>
      </c>
      <c r="D724" s="150">
        <v>2.8319999575614898</v>
      </c>
      <c r="E724" s="114" t="s">
        <v>7128</v>
      </c>
      <c r="F724" s="114" t="str">
        <f t="shared" si="11"/>
        <v>E1BB38</v>
      </c>
      <c r="G724" s="151" t="s">
        <v>956</v>
      </c>
      <c r="H724" s="114" t="s">
        <v>484</v>
      </c>
      <c r="I724" s="114" t="s">
        <v>8</v>
      </c>
      <c r="J724" s="114">
        <v>1</v>
      </c>
      <c r="K724" s="151" t="s">
        <v>1830</v>
      </c>
    </row>
    <row r="725" spans="1:11">
      <c r="A725" s="114" t="s">
        <v>9898</v>
      </c>
      <c r="B725" s="150">
        <v>2</v>
      </c>
      <c r="C725" s="150">
        <v>2</v>
      </c>
      <c r="D725" s="150">
        <v>0.89910002425312996</v>
      </c>
      <c r="E725" s="114" t="s">
        <v>9899</v>
      </c>
      <c r="F725" s="114" t="str">
        <f t="shared" si="11"/>
        <v>E1BDB0</v>
      </c>
      <c r="G725" s="151" t="s">
        <v>956</v>
      </c>
      <c r="H725" s="114" t="s">
        <v>9900</v>
      </c>
      <c r="I725" s="114" t="s">
        <v>8</v>
      </c>
      <c r="J725" s="114">
        <v>1</v>
      </c>
      <c r="K725" s="151" t="s">
        <v>2234</v>
      </c>
    </row>
    <row r="726" spans="1:11">
      <c r="A726" s="114" t="s">
        <v>9901</v>
      </c>
      <c r="B726" s="150">
        <v>2</v>
      </c>
      <c r="C726" s="150">
        <v>2</v>
      </c>
      <c r="D726" s="150">
        <v>1.13500002771616</v>
      </c>
      <c r="E726" s="114" t="s">
        <v>9902</v>
      </c>
      <c r="F726" s="114" t="str">
        <f t="shared" si="11"/>
        <v>O97593</v>
      </c>
      <c r="G726" s="151" t="s">
        <v>9903</v>
      </c>
      <c r="H726" s="114" t="s">
        <v>651</v>
      </c>
      <c r="I726" s="114" t="s">
        <v>8</v>
      </c>
      <c r="J726" s="114">
        <v>1</v>
      </c>
      <c r="K726" s="151"/>
    </row>
    <row r="727" spans="1:11">
      <c r="A727" s="114" t="s">
        <v>9904</v>
      </c>
      <c r="B727" s="150">
        <v>2</v>
      </c>
      <c r="C727" s="150">
        <v>2</v>
      </c>
      <c r="D727" s="150">
        <v>0.66470000892877601</v>
      </c>
      <c r="E727" s="114" t="s">
        <v>9905</v>
      </c>
      <c r="F727" s="114" t="str">
        <f t="shared" si="11"/>
        <v>F1N153</v>
      </c>
      <c r="G727" s="151" t="s">
        <v>1519</v>
      </c>
      <c r="H727" s="114" t="s">
        <v>637</v>
      </c>
      <c r="I727" s="114" t="s">
        <v>8</v>
      </c>
      <c r="J727" s="114">
        <v>1</v>
      </c>
      <c r="K727" s="151" t="s">
        <v>2182</v>
      </c>
    </row>
    <row r="728" spans="1:11">
      <c r="A728" s="114" t="s">
        <v>9906</v>
      </c>
      <c r="B728" s="150">
        <v>2</v>
      </c>
      <c r="C728" s="150">
        <v>2</v>
      </c>
      <c r="D728" s="150">
        <v>1.8230000510811799</v>
      </c>
      <c r="E728" s="114" t="s">
        <v>8180</v>
      </c>
      <c r="F728" s="114" t="str">
        <f t="shared" si="11"/>
        <v>Q865S1</v>
      </c>
      <c r="G728" s="151" t="s">
        <v>2455</v>
      </c>
      <c r="H728" s="114" t="s">
        <v>735</v>
      </c>
      <c r="I728" s="114" t="s">
        <v>8</v>
      </c>
      <c r="J728" s="114">
        <v>1</v>
      </c>
      <c r="K728" s="151"/>
    </row>
    <row r="729" spans="1:11">
      <c r="A729" s="114" t="s">
        <v>9907</v>
      </c>
      <c r="B729" s="150">
        <v>2</v>
      </c>
      <c r="C729" s="150">
        <v>2</v>
      </c>
      <c r="D729" s="150">
        <v>1.94899998605251</v>
      </c>
      <c r="E729" s="114" t="s">
        <v>9908</v>
      </c>
      <c r="F729" s="114" t="str">
        <f t="shared" si="11"/>
        <v>A6QQF3</v>
      </c>
      <c r="G729" s="151" t="s">
        <v>2308</v>
      </c>
      <c r="H729" s="114" t="s">
        <v>9909</v>
      </c>
      <c r="I729" s="114" t="s">
        <v>8</v>
      </c>
      <c r="J729" s="114">
        <v>1</v>
      </c>
      <c r="K729" s="151"/>
    </row>
    <row r="730" spans="1:11">
      <c r="A730" s="114" t="s">
        <v>9910</v>
      </c>
      <c r="B730" s="150">
        <v>2</v>
      </c>
      <c r="C730" s="150">
        <v>2</v>
      </c>
      <c r="D730" s="150">
        <v>3.25900018215179</v>
      </c>
      <c r="E730" s="114" t="s">
        <v>7446</v>
      </c>
      <c r="F730" s="114" t="str">
        <f t="shared" si="11"/>
        <v>A6QNM9</v>
      </c>
      <c r="G730" s="151" t="s">
        <v>1658</v>
      </c>
      <c r="H730" s="114" t="s">
        <v>7447</v>
      </c>
      <c r="I730" s="114" t="s">
        <v>8</v>
      </c>
      <c r="J730" s="114">
        <v>1</v>
      </c>
      <c r="K730" s="151"/>
    </row>
    <row r="731" spans="1:11">
      <c r="A731" s="114" t="s">
        <v>9911</v>
      </c>
      <c r="B731" s="150">
        <v>2</v>
      </c>
      <c r="C731" s="150">
        <v>2</v>
      </c>
      <c r="D731" s="150">
        <v>2.3879999294877101</v>
      </c>
      <c r="E731" s="114" t="s">
        <v>9912</v>
      </c>
      <c r="F731" s="114" t="str">
        <f t="shared" si="11"/>
        <v>Q2NL17</v>
      </c>
      <c r="G731" s="151" t="s">
        <v>2285</v>
      </c>
      <c r="H731" s="114" t="s">
        <v>9913</v>
      </c>
      <c r="I731" s="114" t="s">
        <v>8</v>
      </c>
      <c r="J731" s="114">
        <v>1</v>
      </c>
      <c r="K731" s="151"/>
    </row>
    <row r="732" spans="1:11">
      <c r="A732" s="114" t="s">
        <v>9914</v>
      </c>
      <c r="B732" s="150">
        <v>2</v>
      </c>
      <c r="C732" s="150">
        <v>2</v>
      </c>
      <c r="D732" s="150">
        <v>8.4420002996921504</v>
      </c>
      <c r="E732" s="114" t="s">
        <v>7717</v>
      </c>
      <c r="F732" s="114" t="str">
        <f t="shared" si="11"/>
        <v>Q28104</v>
      </c>
      <c r="G732" s="151" t="s">
        <v>2156</v>
      </c>
      <c r="H732" s="114" t="s">
        <v>7718</v>
      </c>
      <c r="I732" s="114" t="s">
        <v>8</v>
      </c>
      <c r="J732" s="114">
        <v>1</v>
      </c>
      <c r="K732" s="151"/>
    </row>
    <row r="733" spans="1:11">
      <c r="A733" s="114" t="s">
        <v>9915</v>
      </c>
      <c r="B733" s="150">
        <v>2</v>
      </c>
      <c r="C733" s="150">
        <v>2</v>
      </c>
      <c r="D733" s="150">
        <v>1.4100000262260399</v>
      </c>
      <c r="E733" s="114" t="s">
        <v>6553</v>
      </c>
      <c r="F733" s="114" t="str">
        <f t="shared" si="11"/>
        <v>Q0VCM4</v>
      </c>
      <c r="G733" s="151" t="s">
        <v>6554</v>
      </c>
      <c r="H733" s="114" t="s">
        <v>6555</v>
      </c>
      <c r="I733" s="114" t="s">
        <v>8</v>
      </c>
      <c r="J733" s="114">
        <v>1</v>
      </c>
      <c r="K733" s="151"/>
    </row>
    <row r="734" spans="1:11">
      <c r="A734" s="114" t="s">
        <v>9916</v>
      </c>
      <c r="B734" s="150">
        <v>2</v>
      </c>
      <c r="C734" s="150">
        <v>2</v>
      </c>
      <c r="D734" s="150">
        <v>2.2730000317096701</v>
      </c>
      <c r="E734" s="114" t="s">
        <v>9917</v>
      </c>
      <c r="F734" s="114" t="str">
        <f t="shared" si="11"/>
        <v>Q5EA54</v>
      </c>
      <c r="G734" s="151" t="s">
        <v>2220</v>
      </c>
      <c r="H734" s="114" t="s">
        <v>9918</v>
      </c>
      <c r="I734" s="114" t="s">
        <v>8</v>
      </c>
      <c r="J734" s="114">
        <v>1</v>
      </c>
      <c r="K734" s="151"/>
    </row>
    <row r="735" spans="1:11">
      <c r="A735" s="114" t="s">
        <v>9919</v>
      </c>
      <c r="B735" s="150">
        <v>2</v>
      </c>
      <c r="C735" s="150">
        <v>2</v>
      </c>
      <c r="D735" s="150">
        <v>2.8449999168515201</v>
      </c>
      <c r="E735" s="114" t="s">
        <v>9920</v>
      </c>
      <c r="F735" s="114" t="str">
        <f t="shared" si="11"/>
        <v>P79122</v>
      </c>
      <c r="G735" s="151" t="s">
        <v>2293</v>
      </c>
      <c r="H735" s="114" t="s">
        <v>9921</v>
      </c>
      <c r="I735" s="114" t="s">
        <v>8</v>
      </c>
      <c r="J735" s="114">
        <v>1</v>
      </c>
      <c r="K735" s="151"/>
    </row>
    <row r="736" spans="1:11">
      <c r="A736" s="114" t="s">
        <v>9922</v>
      </c>
      <c r="B736" s="150">
        <v>2</v>
      </c>
      <c r="C736" s="150">
        <v>2</v>
      </c>
      <c r="D736" s="150">
        <v>5.0560001283884004</v>
      </c>
      <c r="E736" s="114" t="s">
        <v>9923</v>
      </c>
      <c r="F736" s="114" t="str">
        <f t="shared" si="11"/>
        <v>Q5E9R3</v>
      </c>
      <c r="G736" s="151" t="s">
        <v>2282</v>
      </c>
      <c r="H736" s="114" t="s">
        <v>9924</v>
      </c>
      <c r="I736" s="114" t="s">
        <v>8</v>
      </c>
      <c r="J736" s="114">
        <v>1</v>
      </c>
      <c r="K736" s="151"/>
    </row>
    <row r="737" spans="1:11">
      <c r="A737" s="114" t="s">
        <v>9925</v>
      </c>
      <c r="B737" s="150">
        <v>2</v>
      </c>
      <c r="C737" s="150">
        <v>2</v>
      </c>
      <c r="D737" s="150">
        <v>2.05199997872114</v>
      </c>
      <c r="E737" s="114" t="s">
        <v>8546</v>
      </c>
      <c r="F737" s="114" t="str">
        <f t="shared" si="11"/>
        <v>A8E657</v>
      </c>
      <c r="G737" s="151" t="s">
        <v>1947</v>
      </c>
      <c r="H737" s="114" t="s">
        <v>8547</v>
      </c>
      <c r="I737" s="114" t="s">
        <v>8</v>
      </c>
      <c r="J737" s="114">
        <v>1</v>
      </c>
      <c r="K737" s="151"/>
    </row>
    <row r="738" spans="1:11">
      <c r="A738" s="114" t="s">
        <v>9926</v>
      </c>
      <c r="B738" s="150">
        <v>2</v>
      </c>
      <c r="C738" s="150">
        <v>2</v>
      </c>
      <c r="D738" s="150">
        <v>2.7289999648928598</v>
      </c>
      <c r="E738" s="114" t="s">
        <v>9927</v>
      </c>
      <c r="F738" s="114" t="str">
        <f t="shared" si="11"/>
        <v>A8E648</v>
      </c>
      <c r="G738" s="151" t="s">
        <v>2357</v>
      </c>
      <c r="H738" s="114" t="s">
        <v>696</v>
      </c>
      <c r="I738" s="114" t="s">
        <v>8</v>
      </c>
      <c r="J738" s="114">
        <v>1</v>
      </c>
      <c r="K738" s="151"/>
    </row>
    <row r="739" spans="1:11">
      <c r="A739" s="114" t="s">
        <v>9928</v>
      </c>
      <c r="B739" s="150">
        <v>2</v>
      </c>
      <c r="C739" s="150">
        <v>2</v>
      </c>
      <c r="D739" s="150">
        <v>2.8319999575614898</v>
      </c>
      <c r="E739" s="114" t="s">
        <v>9929</v>
      </c>
      <c r="F739" s="114" t="str">
        <f t="shared" si="11"/>
        <v>A6QQX8</v>
      </c>
      <c r="G739" s="151" t="s">
        <v>2358</v>
      </c>
      <c r="H739" s="114" t="s">
        <v>697</v>
      </c>
      <c r="I739" s="114" t="s">
        <v>8</v>
      </c>
      <c r="J739" s="114">
        <v>1</v>
      </c>
      <c r="K739" s="151"/>
    </row>
    <row r="740" spans="1:11">
      <c r="A740" s="114" t="s">
        <v>9930</v>
      </c>
      <c r="B740" s="150">
        <v>2</v>
      </c>
      <c r="C740" s="150">
        <v>2</v>
      </c>
      <c r="D740" s="150">
        <v>2.7820000424981099</v>
      </c>
      <c r="E740" s="114" t="s">
        <v>9931</v>
      </c>
      <c r="F740" s="114" t="str">
        <f t="shared" si="11"/>
        <v>A2VDN9</v>
      </c>
      <c r="G740" s="151" t="s">
        <v>9932</v>
      </c>
      <c r="H740" s="114" t="s">
        <v>9933</v>
      </c>
      <c r="I740" s="114" t="s">
        <v>8</v>
      </c>
      <c r="J740" s="114">
        <v>1</v>
      </c>
      <c r="K740" s="151"/>
    </row>
    <row r="741" spans="1:11">
      <c r="A741" s="114" t="s">
        <v>9934</v>
      </c>
      <c r="B741" s="150">
        <v>2</v>
      </c>
      <c r="C741" s="150">
        <v>2</v>
      </c>
      <c r="D741" s="150">
        <v>10.080000013113001</v>
      </c>
      <c r="E741" s="114" t="s">
        <v>6910</v>
      </c>
      <c r="F741" s="114" t="str">
        <f t="shared" si="11"/>
        <v>Q3ZBH8</v>
      </c>
      <c r="G741" s="151" t="s">
        <v>1702</v>
      </c>
      <c r="H741" s="114" t="s">
        <v>423</v>
      </c>
      <c r="I741" s="114" t="s">
        <v>8</v>
      </c>
      <c r="J741" s="114">
        <v>1</v>
      </c>
      <c r="K741" s="151"/>
    </row>
    <row r="742" spans="1:11">
      <c r="A742" s="114" t="s">
        <v>9935</v>
      </c>
      <c r="B742" s="150">
        <v>2</v>
      </c>
      <c r="C742" s="150">
        <v>2</v>
      </c>
      <c r="D742" s="150">
        <v>2.80900001525879</v>
      </c>
      <c r="E742" s="114" t="s">
        <v>6737</v>
      </c>
      <c r="F742" s="114" t="str">
        <f t="shared" si="11"/>
        <v>Q2KJ46</v>
      </c>
      <c r="G742" s="151" t="s">
        <v>1590</v>
      </c>
      <c r="H742" s="114" t="s">
        <v>369</v>
      </c>
      <c r="I742" s="114" t="s">
        <v>8</v>
      </c>
      <c r="J742" s="114">
        <v>2</v>
      </c>
      <c r="K742" s="151"/>
    </row>
    <row r="743" spans="1:11">
      <c r="A743" s="114" t="s">
        <v>9936</v>
      </c>
      <c r="B743" s="150">
        <v>2</v>
      </c>
      <c r="C743" s="150">
        <v>2</v>
      </c>
      <c r="D743" s="150">
        <v>1.7599999904632599</v>
      </c>
      <c r="E743" s="114" t="s">
        <v>6225</v>
      </c>
      <c r="F743" s="114" t="str">
        <f t="shared" si="11"/>
        <v>Q148N0</v>
      </c>
      <c r="G743" s="151" t="s">
        <v>1313</v>
      </c>
      <c r="H743" s="114" t="s">
        <v>6226</v>
      </c>
      <c r="I743" s="114" t="s">
        <v>8</v>
      </c>
      <c r="J743" s="114">
        <v>1</v>
      </c>
      <c r="K743" s="151"/>
    </row>
    <row r="744" spans="1:11">
      <c r="A744" s="114" t="s">
        <v>9937</v>
      </c>
      <c r="B744" s="150">
        <v>2</v>
      </c>
      <c r="C744" s="150">
        <v>2</v>
      </c>
      <c r="D744" s="150">
        <v>1.2489999644458301</v>
      </c>
      <c r="E744" s="114" t="s">
        <v>6980</v>
      </c>
      <c r="F744" s="114" t="str">
        <f t="shared" si="11"/>
        <v>P41541</v>
      </c>
      <c r="G744" s="151" t="s">
        <v>1535</v>
      </c>
      <c r="H744" s="114" t="s">
        <v>6981</v>
      </c>
      <c r="I744" s="114" t="s">
        <v>8</v>
      </c>
      <c r="J744" s="114">
        <v>1</v>
      </c>
      <c r="K744" s="151"/>
    </row>
    <row r="745" spans="1:11">
      <c r="A745" s="114" t="s">
        <v>9938</v>
      </c>
      <c r="B745" s="150">
        <v>2</v>
      </c>
      <c r="C745" s="150">
        <v>2</v>
      </c>
      <c r="D745" s="150">
        <v>13.5800004005432</v>
      </c>
      <c r="E745" s="114" t="s">
        <v>9939</v>
      </c>
      <c r="F745" s="114" t="str">
        <f t="shared" si="11"/>
        <v>Q3SZB6</v>
      </c>
      <c r="G745" s="151" t="s">
        <v>2292</v>
      </c>
      <c r="H745" s="114" t="s">
        <v>9940</v>
      </c>
      <c r="I745" s="114" t="s">
        <v>8</v>
      </c>
      <c r="J745" s="114">
        <v>1</v>
      </c>
      <c r="K745" s="151"/>
    </row>
    <row r="746" spans="1:11">
      <c r="A746" s="114" t="s">
        <v>9941</v>
      </c>
      <c r="B746" s="150">
        <v>2</v>
      </c>
      <c r="C746" s="150">
        <v>2</v>
      </c>
      <c r="D746" s="150">
        <v>3.52899990975857</v>
      </c>
      <c r="E746" s="114" t="s">
        <v>7041</v>
      </c>
      <c r="F746" s="114" t="str">
        <f t="shared" si="11"/>
        <v>Q6VBM2</v>
      </c>
      <c r="G746" s="151" t="s">
        <v>1659</v>
      </c>
      <c r="H746" s="114" t="s">
        <v>409</v>
      </c>
      <c r="I746" s="114" t="s">
        <v>8</v>
      </c>
      <c r="J746" s="114">
        <v>1</v>
      </c>
      <c r="K746" s="151"/>
    </row>
    <row r="747" spans="1:11">
      <c r="A747" s="114" t="s">
        <v>9942</v>
      </c>
      <c r="B747" s="150">
        <v>2</v>
      </c>
      <c r="C747" s="150">
        <v>2</v>
      </c>
      <c r="D747" s="150">
        <v>4.3990001082420296</v>
      </c>
      <c r="E747" s="114" t="s">
        <v>8313</v>
      </c>
      <c r="F747" s="114" t="str">
        <f t="shared" si="11"/>
        <v>Q32LF7</v>
      </c>
      <c r="G747" s="151" t="s">
        <v>2402</v>
      </c>
      <c r="H747" s="114" t="s">
        <v>8314</v>
      </c>
      <c r="I747" s="114" t="s">
        <v>8</v>
      </c>
      <c r="J747" s="114">
        <v>1</v>
      </c>
      <c r="K747" s="151"/>
    </row>
    <row r="748" spans="1:11">
      <c r="A748" s="114" t="s">
        <v>9943</v>
      </c>
      <c r="B748" s="150">
        <v>2</v>
      </c>
      <c r="C748" s="150">
        <v>2</v>
      </c>
      <c r="D748" s="150">
        <v>1.5089999884367</v>
      </c>
      <c r="E748" s="114" t="s">
        <v>6215</v>
      </c>
      <c r="F748" s="114" t="str">
        <f t="shared" si="11"/>
        <v>Q2KJH7</v>
      </c>
      <c r="G748" s="151" t="s">
        <v>1254</v>
      </c>
      <c r="H748" s="114" t="s">
        <v>6216</v>
      </c>
      <c r="I748" s="114" t="s">
        <v>8</v>
      </c>
      <c r="J748" s="114">
        <v>1</v>
      </c>
      <c r="K748" s="151"/>
    </row>
    <row r="749" spans="1:11">
      <c r="A749" s="114" t="s">
        <v>9944</v>
      </c>
      <c r="B749" s="150">
        <v>2</v>
      </c>
      <c r="C749" s="150">
        <v>2</v>
      </c>
      <c r="D749" s="150">
        <v>2.4909999221563299</v>
      </c>
      <c r="E749" s="114" t="s">
        <v>8577</v>
      </c>
      <c r="F749" s="114" t="str">
        <f t="shared" si="11"/>
        <v>Q1LZC3</v>
      </c>
      <c r="G749" s="151" t="s">
        <v>2014</v>
      </c>
      <c r="H749" s="114" t="s">
        <v>8578</v>
      </c>
      <c r="I749" s="114" t="s">
        <v>8</v>
      </c>
      <c r="J749" s="114">
        <v>1</v>
      </c>
      <c r="K749" s="151"/>
    </row>
    <row r="750" spans="1:11">
      <c r="A750" s="114" t="s">
        <v>9945</v>
      </c>
      <c r="B750" s="150">
        <v>2</v>
      </c>
      <c r="C750" s="150">
        <v>2</v>
      </c>
      <c r="D750" s="150">
        <v>1.1610000394284701</v>
      </c>
      <c r="E750" s="114" t="s">
        <v>9946</v>
      </c>
      <c r="F750" s="114" t="str">
        <f t="shared" si="11"/>
        <v>F1N507</v>
      </c>
      <c r="G750" s="151" t="s">
        <v>1519</v>
      </c>
      <c r="H750" s="114" t="s">
        <v>689</v>
      </c>
      <c r="I750" s="114" t="s">
        <v>8</v>
      </c>
      <c r="J750" s="114">
        <v>1</v>
      </c>
      <c r="K750" s="151" t="s">
        <v>2339</v>
      </c>
    </row>
    <row r="751" spans="1:11">
      <c r="A751" s="114" t="s">
        <v>9947</v>
      </c>
      <c r="B751" s="150">
        <v>2</v>
      </c>
      <c r="C751" s="150">
        <v>2</v>
      </c>
      <c r="D751" s="150">
        <v>4.6119999140500996</v>
      </c>
      <c r="E751" s="114" t="s">
        <v>8479</v>
      </c>
      <c r="F751" s="114" t="str">
        <f t="shared" si="11"/>
        <v>Q3ZC89</v>
      </c>
      <c r="G751" s="151" t="s">
        <v>2315</v>
      </c>
      <c r="H751" s="114" t="s">
        <v>8480</v>
      </c>
      <c r="I751" s="114" t="s">
        <v>8</v>
      </c>
      <c r="J751" s="114">
        <v>1</v>
      </c>
      <c r="K751" s="151"/>
    </row>
    <row r="752" spans="1:11">
      <c r="A752" s="114" t="s">
        <v>9948</v>
      </c>
      <c r="B752" s="150">
        <v>2</v>
      </c>
      <c r="C752" s="150">
        <v>2</v>
      </c>
      <c r="D752" s="150">
        <v>3.2880000770092002</v>
      </c>
      <c r="E752" s="114" t="s">
        <v>9949</v>
      </c>
      <c r="F752" s="114" t="str">
        <f t="shared" si="11"/>
        <v>F1N0S9</v>
      </c>
      <c r="G752" s="151" t="s">
        <v>956</v>
      </c>
      <c r="H752" s="114" t="s">
        <v>2114</v>
      </c>
      <c r="I752" s="114" t="s">
        <v>8</v>
      </c>
      <c r="J752" s="114">
        <v>1</v>
      </c>
      <c r="K752" s="151" t="s">
        <v>2112</v>
      </c>
    </row>
    <row r="753" spans="1:11">
      <c r="A753" s="114" t="s">
        <v>9950</v>
      </c>
      <c r="B753" s="150">
        <v>2</v>
      </c>
      <c r="C753" s="150">
        <v>2</v>
      </c>
      <c r="D753" s="150">
        <v>2.4940000846981998</v>
      </c>
      <c r="E753" s="114" t="s">
        <v>9951</v>
      </c>
      <c r="F753" s="114" t="str">
        <f t="shared" si="11"/>
        <v>F1MZ21</v>
      </c>
      <c r="G753" s="151" t="s">
        <v>956</v>
      </c>
      <c r="H753" s="114" t="s">
        <v>722</v>
      </c>
      <c r="I753" s="114" t="s">
        <v>8</v>
      </c>
      <c r="J753" s="114">
        <v>1</v>
      </c>
      <c r="K753" s="151" t="s">
        <v>2426</v>
      </c>
    </row>
    <row r="754" spans="1:11">
      <c r="A754" s="114" t="s">
        <v>9952</v>
      </c>
      <c r="B754" s="150">
        <v>2</v>
      </c>
      <c r="C754" s="150">
        <v>2</v>
      </c>
      <c r="D754" s="150">
        <v>2.7829999104142198</v>
      </c>
      <c r="E754" s="114" t="s">
        <v>9953</v>
      </c>
      <c r="F754" s="114" t="str">
        <f t="shared" si="11"/>
        <v>Q2TBR0</v>
      </c>
      <c r="G754" s="151" t="s">
        <v>2366</v>
      </c>
      <c r="H754" s="114" t="s">
        <v>9954</v>
      </c>
      <c r="I754" s="114" t="s">
        <v>8</v>
      </c>
      <c r="J754" s="114">
        <v>1</v>
      </c>
      <c r="K754" s="151"/>
    </row>
    <row r="755" spans="1:11">
      <c r="A755" s="114" t="s">
        <v>9955</v>
      </c>
      <c r="B755" s="150">
        <v>2</v>
      </c>
      <c r="C755" s="150">
        <v>2</v>
      </c>
      <c r="D755" s="150">
        <v>1.4940000139176799</v>
      </c>
      <c r="E755" s="114" t="s">
        <v>7685</v>
      </c>
      <c r="F755" s="114" t="str">
        <f t="shared" si="11"/>
        <v>P48034</v>
      </c>
      <c r="G755" s="151" t="s">
        <v>7686</v>
      </c>
      <c r="H755" s="114" t="s">
        <v>7687</v>
      </c>
      <c r="I755" s="114" t="s">
        <v>8</v>
      </c>
      <c r="J755" s="114">
        <v>1</v>
      </c>
      <c r="K755" s="151"/>
    </row>
    <row r="756" spans="1:11">
      <c r="A756" s="114" t="s">
        <v>9956</v>
      </c>
      <c r="B756" s="150">
        <v>2</v>
      </c>
      <c r="C756" s="150">
        <v>2</v>
      </c>
      <c r="D756" s="150">
        <v>2.4480000138282798</v>
      </c>
      <c r="E756" s="114" t="s">
        <v>9957</v>
      </c>
      <c r="F756" s="114" t="str">
        <f t="shared" si="11"/>
        <v>A6QNY4</v>
      </c>
      <c r="G756" s="151" t="s">
        <v>2427</v>
      </c>
      <c r="H756" s="114" t="s">
        <v>727</v>
      </c>
      <c r="I756" s="114" t="s">
        <v>8</v>
      </c>
      <c r="J756" s="114">
        <v>1</v>
      </c>
      <c r="K756" s="151"/>
    </row>
    <row r="757" spans="1:11">
      <c r="A757" s="114" t="s">
        <v>9958</v>
      </c>
      <c r="B757" s="150">
        <v>2</v>
      </c>
      <c r="C757" s="150">
        <v>2</v>
      </c>
      <c r="D757" s="150">
        <v>1.4879999682307199</v>
      </c>
      <c r="E757" s="114" t="s">
        <v>9959</v>
      </c>
      <c r="F757" s="114" t="str">
        <f t="shared" si="11"/>
        <v>E1BKW5</v>
      </c>
      <c r="G757" s="151" t="s">
        <v>956</v>
      </c>
      <c r="H757" s="114" t="s">
        <v>9960</v>
      </c>
      <c r="I757" s="114" t="s">
        <v>8</v>
      </c>
      <c r="J757" s="114">
        <v>1</v>
      </c>
      <c r="K757" s="151" t="s">
        <v>2222</v>
      </c>
    </row>
    <row r="758" spans="1:11">
      <c r="A758" s="114" t="s">
        <v>9961</v>
      </c>
      <c r="B758" s="150">
        <v>2</v>
      </c>
      <c r="C758" s="150">
        <v>2</v>
      </c>
      <c r="D758" s="150">
        <v>1.64500009268522</v>
      </c>
      <c r="E758" s="114" t="s">
        <v>7673</v>
      </c>
      <c r="F758" s="114" t="str">
        <f t="shared" si="11"/>
        <v>E1BIU0</v>
      </c>
      <c r="G758" s="151" t="s">
        <v>956</v>
      </c>
      <c r="H758" s="114" t="s">
        <v>7674</v>
      </c>
      <c r="I758" s="114" t="s">
        <v>8</v>
      </c>
      <c r="J758" s="114">
        <v>1</v>
      </c>
      <c r="K758" s="151" t="s">
        <v>2076</v>
      </c>
    </row>
    <row r="759" spans="1:11">
      <c r="A759" s="114" t="s">
        <v>9962</v>
      </c>
      <c r="B759" s="150">
        <v>2</v>
      </c>
      <c r="C759" s="150">
        <v>2</v>
      </c>
      <c r="D759" s="150">
        <v>2.6669999584555599</v>
      </c>
      <c r="E759" s="114" t="s">
        <v>8822</v>
      </c>
      <c r="F759" s="114" t="str">
        <f t="shared" si="11"/>
        <v>Q0VCR7</v>
      </c>
      <c r="G759" s="151" t="s">
        <v>2065</v>
      </c>
      <c r="H759" s="114" t="s">
        <v>8823</v>
      </c>
      <c r="I759" s="114" t="s">
        <v>8</v>
      </c>
      <c r="J759" s="114">
        <v>1</v>
      </c>
      <c r="K759" s="151"/>
    </row>
    <row r="760" spans="1:11">
      <c r="A760" s="114" t="s">
        <v>9963</v>
      </c>
      <c r="B760" s="150">
        <v>2</v>
      </c>
      <c r="C760" s="150">
        <v>2</v>
      </c>
      <c r="D760" s="150">
        <v>9.2739999294281006</v>
      </c>
      <c r="E760" s="114" t="s">
        <v>9964</v>
      </c>
      <c r="F760" s="114" t="str">
        <f t="shared" si="11"/>
        <v>A6QPA1</v>
      </c>
      <c r="G760" s="151" t="s">
        <v>2449</v>
      </c>
      <c r="H760" s="114" t="s">
        <v>9965</v>
      </c>
      <c r="I760" s="114" t="s">
        <v>8</v>
      </c>
      <c r="J760" s="114">
        <v>1</v>
      </c>
      <c r="K760" s="151"/>
    </row>
    <row r="761" spans="1:11">
      <c r="A761" s="114" t="s">
        <v>9966</v>
      </c>
      <c r="B761" s="150">
        <v>2</v>
      </c>
      <c r="C761" s="150">
        <v>2</v>
      </c>
      <c r="D761" s="150">
        <v>2.6979999616742099</v>
      </c>
      <c r="E761" s="114" t="s">
        <v>9967</v>
      </c>
      <c r="F761" s="114" t="str">
        <f t="shared" si="11"/>
        <v>P83095</v>
      </c>
      <c r="G761" s="151" t="s">
        <v>9968</v>
      </c>
      <c r="H761" s="114" t="s">
        <v>700</v>
      </c>
      <c r="I761" s="114" t="s">
        <v>8</v>
      </c>
      <c r="J761" s="114">
        <v>1</v>
      </c>
      <c r="K761" s="151"/>
    </row>
    <row r="762" spans="1:11">
      <c r="A762" s="114" t="s">
        <v>9969</v>
      </c>
      <c r="B762" s="150">
        <v>2</v>
      </c>
      <c r="C762" s="150">
        <v>2</v>
      </c>
      <c r="D762" s="150">
        <v>3.7289999425411202</v>
      </c>
      <c r="E762" s="114" t="s">
        <v>7954</v>
      </c>
      <c r="F762" s="114" t="str">
        <f t="shared" si="11"/>
        <v>P81125</v>
      </c>
      <c r="G762" s="151" t="s">
        <v>1847</v>
      </c>
      <c r="H762" s="114" t="s">
        <v>7955</v>
      </c>
      <c r="I762" s="114" t="s">
        <v>8</v>
      </c>
      <c r="J762" s="114">
        <v>1</v>
      </c>
      <c r="K762" s="151"/>
    </row>
    <row r="763" spans="1:11">
      <c r="A763" s="114" t="s">
        <v>9970</v>
      </c>
      <c r="B763" s="150">
        <v>2</v>
      </c>
      <c r="C763" s="150">
        <v>2</v>
      </c>
      <c r="D763" s="150">
        <v>7.3169998824596396</v>
      </c>
      <c r="E763" s="114" t="s">
        <v>7733</v>
      </c>
      <c r="F763" s="114" t="str">
        <f t="shared" si="11"/>
        <v>Q95JH2</v>
      </c>
      <c r="G763" s="151" t="s">
        <v>7734</v>
      </c>
      <c r="H763" s="114" t="s">
        <v>7735</v>
      </c>
      <c r="I763" s="114" t="s">
        <v>8</v>
      </c>
      <c r="J763" s="114">
        <v>1</v>
      </c>
      <c r="K763" s="151"/>
    </row>
    <row r="764" spans="1:11">
      <c r="A764" s="114" t="s">
        <v>9971</v>
      </c>
      <c r="B764" s="150">
        <v>2</v>
      </c>
      <c r="C764" s="150">
        <v>2</v>
      </c>
      <c r="D764" s="150">
        <v>8.97400006651878</v>
      </c>
      <c r="E764" s="114" t="s">
        <v>6922</v>
      </c>
      <c r="F764" s="114" t="str">
        <f t="shared" si="11"/>
        <v>Q3T0Y5</v>
      </c>
      <c r="G764" s="151" t="s">
        <v>6923</v>
      </c>
      <c r="H764" s="114" t="s">
        <v>418</v>
      </c>
      <c r="I764" s="114" t="s">
        <v>8</v>
      </c>
      <c r="J764" s="114">
        <v>1</v>
      </c>
      <c r="K764" s="151"/>
    </row>
    <row r="765" spans="1:11">
      <c r="A765" s="114" t="s">
        <v>9972</v>
      </c>
      <c r="B765" s="150">
        <v>2</v>
      </c>
      <c r="C765" s="150">
        <v>2</v>
      </c>
      <c r="D765" s="150">
        <v>8.6730003356933594</v>
      </c>
      <c r="E765" s="114" t="s">
        <v>7818</v>
      </c>
      <c r="F765" s="114" t="str">
        <f t="shared" si="11"/>
        <v>Q3T0W9</v>
      </c>
      <c r="G765" s="151" t="s">
        <v>7819</v>
      </c>
      <c r="H765" s="114" t="s">
        <v>658</v>
      </c>
      <c r="I765" s="114" t="s">
        <v>8</v>
      </c>
      <c r="J765" s="114">
        <v>2</v>
      </c>
      <c r="K765" s="151"/>
    </row>
    <row r="766" spans="1:11">
      <c r="A766" s="114" t="s">
        <v>9973</v>
      </c>
      <c r="B766" s="150">
        <v>2</v>
      </c>
      <c r="C766" s="150">
        <v>2</v>
      </c>
      <c r="D766" s="150">
        <v>5.5119998753070796</v>
      </c>
      <c r="E766" s="114" t="s">
        <v>9974</v>
      </c>
      <c r="F766" s="114" t="str">
        <f t="shared" si="11"/>
        <v>Q3SZ62</v>
      </c>
      <c r="G766" s="151" t="s">
        <v>2320</v>
      </c>
      <c r="H766" s="114" t="s">
        <v>687</v>
      </c>
      <c r="I766" s="114" t="s">
        <v>8</v>
      </c>
      <c r="J766" s="114">
        <v>1</v>
      </c>
      <c r="K766" s="151"/>
    </row>
    <row r="767" spans="1:11">
      <c r="A767" s="114" t="s">
        <v>9975</v>
      </c>
      <c r="B767" s="150">
        <v>2</v>
      </c>
      <c r="C767" s="150">
        <v>2</v>
      </c>
      <c r="D767" s="150">
        <v>3.1629998236894599</v>
      </c>
      <c r="E767" s="114" t="s">
        <v>7610</v>
      </c>
      <c r="F767" s="114" t="str">
        <f t="shared" si="11"/>
        <v>Q2NL22</v>
      </c>
      <c r="G767" s="151" t="s">
        <v>2008</v>
      </c>
      <c r="H767" s="114" t="s">
        <v>7611</v>
      </c>
      <c r="I767" s="114" t="s">
        <v>8</v>
      </c>
      <c r="J767" s="114">
        <v>1</v>
      </c>
      <c r="K767" s="151"/>
    </row>
    <row r="768" spans="1:11">
      <c r="A768" s="114" t="s">
        <v>9976</v>
      </c>
      <c r="B768" s="150">
        <v>2</v>
      </c>
      <c r="C768" s="150">
        <v>2</v>
      </c>
      <c r="D768" s="150">
        <v>4.4229999184608504</v>
      </c>
      <c r="E768" s="114" t="s">
        <v>7671</v>
      </c>
      <c r="F768" s="114" t="str">
        <f t="shared" si="11"/>
        <v>Q1LZD9</v>
      </c>
      <c r="G768" s="151" t="s">
        <v>2115</v>
      </c>
      <c r="H768" s="114" t="s">
        <v>610</v>
      </c>
      <c r="I768" s="114" t="s">
        <v>8</v>
      </c>
      <c r="J768" s="114">
        <v>1</v>
      </c>
      <c r="K768" s="151"/>
    </row>
    <row r="769" spans="1:11">
      <c r="A769" s="114" t="s">
        <v>9977</v>
      </c>
      <c r="B769" s="150">
        <v>2</v>
      </c>
      <c r="C769" s="150">
        <v>2</v>
      </c>
      <c r="D769" s="150">
        <v>3.93700003623962</v>
      </c>
      <c r="E769" s="114" t="s">
        <v>6440</v>
      </c>
      <c r="F769" s="114" t="str">
        <f t="shared" si="11"/>
        <v>Q07130</v>
      </c>
      <c r="G769" s="151" t="s">
        <v>1505</v>
      </c>
      <c r="H769" s="114" t="s">
        <v>6441</v>
      </c>
      <c r="I769" s="114" t="s">
        <v>8</v>
      </c>
      <c r="J769" s="114">
        <v>1</v>
      </c>
      <c r="K769" s="151"/>
    </row>
    <row r="770" spans="1:11">
      <c r="A770" s="114" t="s">
        <v>9978</v>
      </c>
      <c r="B770" s="150">
        <v>2</v>
      </c>
      <c r="C770" s="150">
        <v>2</v>
      </c>
      <c r="D770" s="150">
        <v>9.1669999063015002</v>
      </c>
      <c r="E770" s="114" t="s">
        <v>7607</v>
      </c>
      <c r="F770" s="114" t="str">
        <f t="shared" ref="F770:F833" si="12">MID(E770,4,6)</f>
        <v>Q02827</v>
      </c>
      <c r="G770" s="151" t="s">
        <v>2063</v>
      </c>
      <c r="H770" s="114" t="s">
        <v>7608</v>
      </c>
      <c r="I770" s="114" t="s">
        <v>8</v>
      </c>
      <c r="J770" s="114">
        <v>1</v>
      </c>
      <c r="K770" s="151"/>
    </row>
    <row r="771" spans="1:11">
      <c r="A771" s="114" t="s">
        <v>9979</v>
      </c>
      <c r="B771" s="150">
        <v>2</v>
      </c>
      <c r="C771" s="150">
        <v>2</v>
      </c>
      <c r="D771" s="150">
        <v>6.1670001596212396</v>
      </c>
      <c r="E771" s="114" t="s">
        <v>9980</v>
      </c>
      <c r="F771" s="114" t="str">
        <f t="shared" si="12"/>
        <v>P80724</v>
      </c>
      <c r="G771" s="151" t="s">
        <v>9981</v>
      </c>
      <c r="H771" s="114" t="s">
        <v>706</v>
      </c>
      <c r="I771" s="114" t="s">
        <v>8</v>
      </c>
      <c r="J771" s="114">
        <v>1</v>
      </c>
      <c r="K771" s="151"/>
    </row>
    <row r="772" spans="1:11">
      <c r="A772" s="114" t="s">
        <v>9982</v>
      </c>
      <c r="B772" s="150">
        <v>2</v>
      </c>
      <c r="C772" s="150">
        <v>2</v>
      </c>
      <c r="D772" s="150">
        <v>19.7799995541573</v>
      </c>
      <c r="E772" s="114" t="s">
        <v>7720</v>
      </c>
      <c r="F772" s="114" t="str">
        <f t="shared" si="12"/>
        <v>P00126</v>
      </c>
      <c r="G772" s="151" t="s">
        <v>2149</v>
      </c>
      <c r="H772" s="114" t="s">
        <v>627</v>
      </c>
      <c r="I772" s="114" t="s">
        <v>8</v>
      </c>
      <c r="J772" s="114">
        <v>1</v>
      </c>
      <c r="K772" s="151"/>
    </row>
    <row r="773" spans="1:11">
      <c r="A773" s="114" t="s">
        <v>9983</v>
      </c>
      <c r="B773" s="150">
        <v>2</v>
      </c>
      <c r="C773" s="150">
        <v>2</v>
      </c>
      <c r="D773" s="150">
        <v>7.3849998414516396</v>
      </c>
      <c r="E773" s="114" t="s">
        <v>8500</v>
      </c>
      <c r="F773" s="114" t="str">
        <f t="shared" si="12"/>
        <v>A6QPQ5</v>
      </c>
      <c r="G773" s="151" t="s">
        <v>8501</v>
      </c>
      <c r="H773" s="114" t="s">
        <v>676</v>
      </c>
      <c r="I773" s="114" t="s">
        <v>8</v>
      </c>
      <c r="J773" s="114">
        <v>1</v>
      </c>
      <c r="K773" s="151"/>
    </row>
    <row r="774" spans="1:11">
      <c r="A774" s="114" t="s">
        <v>9984</v>
      </c>
      <c r="B774" s="150">
        <v>2</v>
      </c>
      <c r="C774" s="150">
        <v>2</v>
      </c>
      <c r="D774" s="150">
        <v>2.2469999268651</v>
      </c>
      <c r="E774" s="114" t="s">
        <v>6570</v>
      </c>
      <c r="F774" s="114" t="str">
        <f t="shared" si="12"/>
        <v>A5PK45</v>
      </c>
      <c r="G774" s="151" t="s">
        <v>1381</v>
      </c>
      <c r="H774" s="114" t="s">
        <v>6571</v>
      </c>
      <c r="I774" s="114" t="s">
        <v>8</v>
      </c>
      <c r="J774" s="114">
        <v>1</v>
      </c>
      <c r="K774" s="151"/>
    </row>
    <row r="775" spans="1:11">
      <c r="A775" s="114" t="s">
        <v>9985</v>
      </c>
      <c r="B775" s="150">
        <v>2</v>
      </c>
      <c r="C775" s="150">
        <v>2</v>
      </c>
      <c r="D775" s="150">
        <v>3.4619998186826701</v>
      </c>
      <c r="E775" s="114" t="s">
        <v>8563</v>
      </c>
      <c r="F775" s="114" t="str">
        <f t="shared" si="12"/>
        <v>A4FV37</v>
      </c>
      <c r="G775" s="151" t="s">
        <v>2219</v>
      </c>
      <c r="H775" s="114" t="s">
        <v>8564</v>
      </c>
      <c r="I775" s="114" t="s">
        <v>8</v>
      </c>
      <c r="J775" s="114">
        <v>1</v>
      </c>
      <c r="K775" s="151"/>
    </row>
    <row r="776" spans="1:11">
      <c r="A776" s="114" t="s">
        <v>9986</v>
      </c>
      <c r="B776" s="150">
        <v>2</v>
      </c>
      <c r="C776" s="150">
        <v>2</v>
      </c>
      <c r="D776" s="150">
        <v>5.8619998395442998</v>
      </c>
      <c r="E776" s="114" t="s">
        <v>9987</v>
      </c>
      <c r="F776" s="114" t="str">
        <f t="shared" si="12"/>
        <v>Q58DM8</v>
      </c>
      <c r="G776" s="151" t="s">
        <v>9988</v>
      </c>
      <c r="H776" s="114" t="s">
        <v>493</v>
      </c>
      <c r="I776" s="114" t="s">
        <v>8</v>
      </c>
      <c r="J776" s="114">
        <v>1</v>
      </c>
      <c r="K776" s="151"/>
    </row>
    <row r="777" spans="1:11">
      <c r="A777" s="114" t="s">
        <v>9989</v>
      </c>
      <c r="B777" s="150">
        <v>2</v>
      </c>
      <c r="C777" s="150">
        <v>2</v>
      </c>
      <c r="D777" s="150">
        <v>7.0799998939037296</v>
      </c>
      <c r="E777" s="114" t="s">
        <v>7676</v>
      </c>
      <c r="F777" s="114" t="str">
        <f t="shared" si="12"/>
        <v>Q3SYZ7</v>
      </c>
      <c r="G777" s="151" t="s">
        <v>2103</v>
      </c>
      <c r="H777" s="114" t="s">
        <v>606</v>
      </c>
      <c r="I777" s="114" t="s">
        <v>8</v>
      </c>
      <c r="J777" s="114">
        <v>1</v>
      </c>
      <c r="K777" s="151"/>
    </row>
    <row r="778" spans="1:11">
      <c r="A778" s="114" t="s">
        <v>9990</v>
      </c>
      <c r="B778" s="150">
        <v>2</v>
      </c>
      <c r="C778" s="150">
        <v>2</v>
      </c>
      <c r="D778" s="150">
        <v>1.7000000923872001</v>
      </c>
      <c r="E778" s="114" t="s">
        <v>9991</v>
      </c>
      <c r="F778" s="114" t="str">
        <f t="shared" si="12"/>
        <v>Q1RMV1</v>
      </c>
      <c r="G778" s="151" t="s">
        <v>2406</v>
      </c>
      <c r="H778" s="114" t="s">
        <v>9992</v>
      </c>
      <c r="I778" s="114" t="s">
        <v>8</v>
      </c>
      <c r="J778" s="114">
        <v>1</v>
      </c>
      <c r="K778" s="151"/>
    </row>
    <row r="779" spans="1:11">
      <c r="A779" s="114" t="s">
        <v>9993</v>
      </c>
      <c r="B779" s="150">
        <v>2</v>
      </c>
      <c r="C779" s="150">
        <v>2</v>
      </c>
      <c r="D779" s="150">
        <v>2.9650000855326701</v>
      </c>
      <c r="E779" s="114" t="s">
        <v>9994</v>
      </c>
      <c r="F779" s="114" t="str">
        <f t="shared" si="12"/>
        <v>Q17QD7</v>
      </c>
      <c r="G779" s="151" t="s">
        <v>2325</v>
      </c>
      <c r="H779" s="114" t="s">
        <v>683</v>
      </c>
      <c r="I779" s="114" t="s">
        <v>8</v>
      </c>
      <c r="J779" s="114">
        <v>1</v>
      </c>
      <c r="K779" s="151"/>
    </row>
    <row r="780" spans="1:11">
      <c r="A780" s="114" t="s">
        <v>9995</v>
      </c>
      <c r="B780" s="150">
        <v>2</v>
      </c>
      <c r="C780" s="150">
        <v>2</v>
      </c>
      <c r="D780" s="150">
        <v>4.0649998933076903</v>
      </c>
      <c r="E780" s="114" t="s">
        <v>8165</v>
      </c>
      <c r="F780" s="114" t="str">
        <f t="shared" si="12"/>
        <v>Q148D6</v>
      </c>
      <c r="G780" s="151" t="s">
        <v>2326</v>
      </c>
      <c r="H780" s="114" t="s">
        <v>684</v>
      </c>
      <c r="I780" s="114" t="s">
        <v>8</v>
      </c>
      <c r="J780" s="114">
        <v>1</v>
      </c>
      <c r="K780" s="151"/>
    </row>
    <row r="781" spans="1:11">
      <c r="A781" s="114" t="s">
        <v>9996</v>
      </c>
      <c r="B781" s="150">
        <v>2</v>
      </c>
      <c r="C781" s="150">
        <v>2</v>
      </c>
      <c r="D781" s="150">
        <v>2.4660000577568999</v>
      </c>
      <c r="E781" s="114" t="s">
        <v>9997</v>
      </c>
      <c r="F781" s="114" t="str">
        <f t="shared" si="12"/>
        <v>Q0P5H6</v>
      </c>
      <c r="G781" s="151" t="s">
        <v>2221</v>
      </c>
      <c r="H781" s="114" t="s">
        <v>2208</v>
      </c>
      <c r="I781" s="114" t="s">
        <v>8</v>
      </c>
      <c r="J781" s="114">
        <v>1</v>
      </c>
      <c r="K781" s="151"/>
    </row>
    <row r="782" spans="1:11">
      <c r="A782" s="114" t="s">
        <v>9998</v>
      </c>
      <c r="B782" s="150">
        <v>2</v>
      </c>
      <c r="C782" s="150">
        <v>2</v>
      </c>
      <c r="D782" s="150">
        <v>3.5780001431703599</v>
      </c>
      <c r="E782" s="114" t="s">
        <v>8428</v>
      </c>
      <c r="F782" s="114" t="str">
        <f t="shared" si="12"/>
        <v>Q08DQ6</v>
      </c>
      <c r="G782" s="151" t="s">
        <v>8429</v>
      </c>
      <c r="H782" s="114" t="s">
        <v>8430</v>
      </c>
      <c r="I782" s="114" t="s">
        <v>8</v>
      </c>
      <c r="J782" s="114">
        <v>1</v>
      </c>
      <c r="K782" s="151"/>
    </row>
    <row r="783" spans="1:11">
      <c r="A783" s="114" t="s">
        <v>9999</v>
      </c>
      <c r="B783" s="150">
        <v>2</v>
      </c>
      <c r="C783" s="150">
        <v>2</v>
      </c>
      <c r="D783" s="150">
        <v>2.6669999584555599</v>
      </c>
      <c r="E783" s="114" t="s">
        <v>10000</v>
      </c>
      <c r="F783" s="114" t="str">
        <f t="shared" si="12"/>
        <v>A5PJQ1</v>
      </c>
      <c r="G783" s="151" t="s">
        <v>2414</v>
      </c>
      <c r="H783" s="114" t="s">
        <v>10001</v>
      </c>
      <c r="I783" s="114" t="s">
        <v>8</v>
      </c>
      <c r="J783" s="114">
        <v>1</v>
      </c>
      <c r="K783" s="151"/>
    </row>
    <row r="784" spans="1:11">
      <c r="A784" s="114" t="s">
        <v>10002</v>
      </c>
      <c r="B784" s="150">
        <v>2</v>
      </c>
      <c r="C784" s="150">
        <v>2</v>
      </c>
      <c r="D784" s="150">
        <v>6.9909997284412402</v>
      </c>
      <c r="E784" s="114" t="s">
        <v>8032</v>
      </c>
      <c r="F784" s="114" t="str">
        <f t="shared" si="12"/>
        <v>Q3SZJ4</v>
      </c>
      <c r="G784" s="151" t="s">
        <v>2416</v>
      </c>
      <c r="H784" s="114" t="s">
        <v>721</v>
      </c>
      <c r="I784" s="114" t="s">
        <v>8</v>
      </c>
      <c r="J784" s="114">
        <v>1</v>
      </c>
      <c r="K784" s="151"/>
    </row>
    <row r="785" spans="1:11">
      <c r="A785" s="114" t="s">
        <v>10003</v>
      </c>
      <c r="B785" s="150">
        <v>2</v>
      </c>
      <c r="C785" s="150">
        <v>2</v>
      </c>
      <c r="D785" s="150">
        <v>5.2420001477003098</v>
      </c>
      <c r="E785" s="114" t="s">
        <v>10004</v>
      </c>
      <c r="F785" s="114" t="str">
        <f t="shared" si="12"/>
        <v>Q3SYW9</v>
      </c>
      <c r="G785" s="151" t="s">
        <v>2462</v>
      </c>
      <c r="H785" s="114" t="s">
        <v>10005</v>
      </c>
      <c r="I785" s="114" t="s">
        <v>8</v>
      </c>
      <c r="J785" s="114">
        <v>1</v>
      </c>
      <c r="K785" s="151"/>
    </row>
    <row r="786" spans="1:11">
      <c r="A786" s="114" t="s">
        <v>10006</v>
      </c>
      <c r="B786" s="150">
        <v>2</v>
      </c>
      <c r="C786" s="150">
        <v>2</v>
      </c>
      <c r="D786" s="150">
        <v>3.2630000263452499</v>
      </c>
      <c r="E786" s="114" t="s">
        <v>10007</v>
      </c>
      <c r="F786" s="114" t="str">
        <f t="shared" si="12"/>
        <v>C1JZ67</v>
      </c>
      <c r="G786" s="151" t="s">
        <v>10008</v>
      </c>
      <c r="H786" s="114" t="s">
        <v>2385</v>
      </c>
      <c r="I786" s="114" t="s">
        <v>8</v>
      </c>
      <c r="J786" s="114">
        <v>1</v>
      </c>
      <c r="K786" s="151"/>
    </row>
    <row r="787" spans="1:11">
      <c r="A787" s="114" t="s">
        <v>10009</v>
      </c>
      <c r="B787" s="150">
        <v>2</v>
      </c>
      <c r="C787" s="150">
        <v>2</v>
      </c>
      <c r="D787" s="150">
        <v>3.49900014698505</v>
      </c>
      <c r="E787" s="114" t="s">
        <v>7221</v>
      </c>
      <c r="F787" s="114" t="str">
        <f t="shared" si="12"/>
        <v>P07857</v>
      </c>
      <c r="G787" s="151" t="s">
        <v>7222</v>
      </c>
      <c r="H787" s="114" t="s">
        <v>7223</v>
      </c>
      <c r="I787" s="114" t="s">
        <v>8</v>
      </c>
      <c r="J787" s="114">
        <v>1</v>
      </c>
      <c r="K787" s="151"/>
    </row>
    <row r="788" spans="1:11">
      <c r="A788" s="114" t="s">
        <v>10010</v>
      </c>
      <c r="B788" s="150">
        <v>2</v>
      </c>
      <c r="C788" s="150">
        <v>2</v>
      </c>
      <c r="D788" s="150">
        <v>6.3490003347396904</v>
      </c>
      <c r="E788" s="114" t="s">
        <v>7839</v>
      </c>
      <c r="F788" s="114" t="str">
        <f t="shared" si="12"/>
        <v>Q32KY0</v>
      </c>
      <c r="G788" s="151" t="s">
        <v>2236</v>
      </c>
      <c r="H788" s="114" t="s">
        <v>7840</v>
      </c>
      <c r="I788" s="114" t="s">
        <v>8</v>
      </c>
      <c r="J788" s="114">
        <v>1</v>
      </c>
      <c r="K788" s="151"/>
    </row>
    <row r="789" spans="1:11">
      <c r="A789" s="114" t="s">
        <v>10011</v>
      </c>
      <c r="B789" s="150">
        <v>2</v>
      </c>
      <c r="C789" s="150">
        <v>2</v>
      </c>
      <c r="D789" s="150">
        <v>19.6700006723404</v>
      </c>
      <c r="E789" s="114" t="s">
        <v>10012</v>
      </c>
      <c r="F789" s="114" t="str">
        <f t="shared" si="12"/>
        <v>F1MK07</v>
      </c>
      <c r="G789" s="151" t="s">
        <v>956</v>
      </c>
      <c r="H789" s="114" t="s">
        <v>10013</v>
      </c>
      <c r="I789" s="114" t="s">
        <v>8</v>
      </c>
      <c r="J789" s="114">
        <v>1</v>
      </c>
      <c r="K789" s="151" t="s">
        <v>2515</v>
      </c>
    </row>
    <row r="790" spans="1:11">
      <c r="A790" s="114" t="s">
        <v>10014</v>
      </c>
      <c r="B790" s="150">
        <v>2</v>
      </c>
      <c r="C790" s="150">
        <v>2</v>
      </c>
      <c r="D790" s="150">
        <v>2.6529999449849102</v>
      </c>
      <c r="E790" s="114" t="s">
        <v>10015</v>
      </c>
      <c r="F790" s="114" t="str">
        <f t="shared" si="12"/>
        <v>A5D7L5</v>
      </c>
      <c r="G790" s="151" t="s">
        <v>2378</v>
      </c>
      <c r="H790" s="114" t="s">
        <v>10016</v>
      </c>
      <c r="I790" s="114" t="s">
        <v>8</v>
      </c>
      <c r="J790" s="114">
        <v>1</v>
      </c>
      <c r="K790" s="151"/>
    </row>
    <row r="791" spans="1:11">
      <c r="A791" s="114" t="s">
        <v>10017</v>
      </c>
      <c r="B791" s="150">
        <v>2</v>
      </c>
      <c r="C791" s="150">
        <v>2</v>
      </c>
      <c r="D791" s="150">
        <v>1.49900000542402</v>
      </c>
      <c r="E791" s="114" t="s">
        <v>10018</v>
      </c>
      <c r="F791" s="114" t="str">
        <f t="shared" si="12"/>
        <v>Q3MHE4</v>
      </c>
      <c r="G791" s="151" t="s">
        <v>2239</v>
      </c>
      <c r="H791" s="114" t="s">
        <v>10019</v>
      </c>
      <c r="I791" s="114" t="s">
        <v>8</v>
      </c>
      <c r="J791" s="114">
        <v>1</v>
      </c>
      <c r="K791" s="151"/>
    </row>
    <row r="792" spans="1:11">
      <c r="A792" s="114" t="s">
        <v>10020</v>
      </c>
      <c r="B792" s="150">
        <v>2</v>
      </c>
      <c r="C792" s="150">
        <v>2</v>
      </c>
      <c r="D792" s="150">
        <v>6.7309997975826299</v>
      </c>
      <c r="E792" s="114" t="s">
        <v>6806</v>
      </c>
      <c r="F792" s="114" t="str">
        <f t="shared" si="12"/>
        <v>Q0II59</v>
      </c>
      <c r="G792" s="151" t="s">
        <v>6807</v>
      </c>
      <c r="H792" s="114" t="s">
        <v>1645</v>
      </c>
      <c r="I792" s="114" t="s">
        <v>8</v>
      </c>
      <c r="J792" s="114">
        <v>1</v>
      </c>
      <c r="K792" s="151"/>
    </row>
    <row r="793" spans="1:11">
      <c r="A793" s="114" t="s">
        <v>10021</v>
      </c>
      <c r="B793" s="150">
        <v>2</v>
      </c>
      <c r="C793" s="150">
        <v>2</v>
      </c>
      <c r="D793" s="150">
        <v>30.910000205039999</v>
      </c>
      <c r="E793" s="114" t="s">
        <v>8608</v>
      </c>
      <c r="F793" s="114" t="str">
        <f t="shared" si="12"/>
        <v>Q2KI08</v>
      </c>
      <c r="G793" s="151" t="s">
        <v>2445</v>
      </c>
      <c r="H793" s="114" t="s">
        <v>730</v>
      </c>
      <c r="I793" s="114" t="s">
        <v>8</v>
      </c>
      <c r="J793" s="114">
        <v>1</v>
      </c>
      <c r="K793" s="151"/>
    </row>
    <row r="794" spans="1:11">
      <c r="A794" s="114" t="s">
        <v>10022</v>
      </c>
      <c r="B794" s="150">
        <v>2</v>
      </c>
      <c r="C794" s="150">
        <v>2</v>
      </c>
      <c r="D794" s="150">
        <v>5.2730001509189597</v>
      </c>
      <c r="E794" s="114" t="s">
        <v>10023</v>
      </c>
      <c r="F794" s="114" t="str">
        <f t="shared" si="12"/>
        <v>E1BMI6</v>
      </c>
      <c r="G794" s="151" t="s">
        <v>956</v>
      </c>
      <c r="H794" s="114" t="s">
        <v>10024</v>
      </c>
      <c r="I794" s="114" t="s">
        <v>8</v>
      </c>
      <c r="J794" s="114">
        <v>1</v>
      </c>
      <c r="K794" s="151" t="s">
        <v>2383</v>
      </c>
    </row>
    <row r="795" spans="1:11">
      <c r="A795" s="114" t="s">
        <v>10025</v>
      </c>
      <c r="B795" s="150">
        <v>2</v>
      </c>
      <c r="C795" s="150">
        <v>2</v>
      </c>
      <c r="D795" s="150">
        <v>11.490000039339099</v>
      </c>
      <c r="E795" s="114" t="s">
        <v>8572</v>
      </c>
      <c r="F795" s="114" t="str">
        <f t="shared" si="12"/>
        <v>A8PVV5</v>
      </c>
      <c r="G795" s="151" t="s">
        <v>1961</v>
      </c>
      <c r="H795" s="114" t="s">
        <v>548</v>
      </c>
      <c r="I795" s="114" t="s">
        <v>8</v>
      </c>
      <c r="J795" s="114">
        <v>2</v>
      </c>
      <c r="K795" s="151"/>
    </row>
    <row r="796" spans="1:11">
      <c r="A796" s="114" t="s">
        <v>10026</v>
      </c>
      <c r="B796" s="150">
        <v>2</v>
      </c>
      <c r="C796" s="150">
        <v>2</v>
      </c>
      <c r="D796" s="150">
        <v>2.6429999619722402</v>
      </c>
      <c r="E796" s="114" t="s">
        <v>8066</v>
      </c>
      <c r="F796" s="114" t="str">
        <f t="shared" si="12"/>
        <v>E1B844</v>
      </c>
      <c r="G796" s="151" t="s">
        <v>956</v>
      </c>
      <c r="H796" s="114" t="s">
        <v>8067</v>
      </c>
      <c r="I796" s="114" t="s">
        <v>8</v>
      </c>
      <c r="J796" s="114">
        <v>1</v>
      </c>
      <c r="K796" s="151" t="s">
        <v>2330</v>
      </c>
    </row>
    <row r="797" spans="1:11">
      <c r="A797" s="114" t="s">
        <v>10027</v>
      </c>
      <c r="B797" s="150">
        <v>2</v>
      </c>
      <c r="C797" s="150">
        <v>2</v>
      </c>
      <c r="D797" s="150">
        <v>7.6389998197555498</v>
      </c>
      <c r="E797" s="114" t="s">
        <v>7325</v>
      </c>
      <c r="F797" s="114" t="str">
        <f t="shared" si="12"/>
        <v>Q95KV7</v>
      </c>
      <c r="G797" s="151" t="s">
        <v>1782</v>
      </c>
      <c r="H797" s="114" t="s">
        <v>7326</v>
      </c>
      <c r="I797" s="114" t="s">
        <v>8</v>
      </c>
      <c r="J797" s="114">
        <v>1</v>
      </c>
      <c r="K797" s="151"/>
    </row>
    <row r="798" spans="1:11">
      <c r="A798" s="114" t="s">
        <v>10028</v>
      </c>
      <c r="B798" s="150">
        <v>2</v>
      </c>
      <c r="C798" s="150">
        <v>2</v>
      </c>
      <c r="D798" s="150">
        <v>6.9770000874996203</v>
      </c>
      <c r="E798" s="114" t="s">
        <v>8225</v>
      </c>
      <c r="F798" s="114" t="str">
        <f t="shared" si="12"/>
        <v>Q5E9A1</v>
      </c>
      <c r="G798" s="151" t="s">
        <v>2363</v>
      </c>
      <c r="H798" s="114" t="s">
        <v>8226</v>
      </c>
      <c r="I798" s="114" t="s">
        <v>8</v>
      </c>
      <c r="J798" s="114">
        <v>1</v>
      </c>
      <c r="K798" s="151"/>
    </row>
    <row r="799" spans="1:11">
      <c r="A799" s="114" t="s">
        <v>10029</v>
      </c>
      <c r="B799" s="150">
        <v>2</v>
      </c>
      <c r="C799" s="150">
        <v>2</v>
      </c>
      <c r="D799" s="150">
        <v>3.8309998810291299</v>
      </c>
      <c r="E799" s="114" t="s">
        <v>10030</v>
      </c>
      <c r="F799" s="114" t="str">
        <f t="shared" si="12"/>
        <v>Q3ZBT5</v>
      </c>
      <c r="G799" s="151" t="s">
        <v>2386</v>
      </c>
      <c r="H799" s="114" t="s">
        <v>10031</v>
      </c>
      <c r="I799" s="114" t="s">
        <v>8</v>
      </c>
      <c r="J799" s="114">
        <v>1</v>
      </c>
      <c r="K799" s="151"/>
    </row>
    <row r="800" spans="1:11">
      <c r="A800" s="114" t="s">
        <v>10032</v>
      </c>
      <c r="B800" s="150">
        <v>2</v>
      </c>
      <c r="C800" s="150">
        <v>2</v>
      </c>
      <c r="D800" s="150">
        <v>2.2910000756382898</v>
      </c>
      <c r="E800" s="114" t="s">
        <v>7737</v>
      </c>
      <c r="F800" s="114" t="str">
        <f t="shared" si="12"/>
        <v>Q3SZH7</v>
      </c>
      <c r="G800" s="151" t="s">
        <v>1819</v>
      </c>
      <c r="H800" s="114" t="s">
        <v>480</v>
      </c>
      <c r="I800" s="114" t="s">
        <v>8</v>
      </c>
      <c r="J800" s="114">
        <v>1</v>
      </c>
      <c r="K800" s="151"/>
    </row>
    <row r="801" spans="1:11">
      <c r="A801" s="114" t="s">
        <v>10033</v>
      </c>
      <c r="B801" s="150">
        <v>2</v>
      </c>
      <c r="C801" s="150">
        <v>2</v>
      </c>
      <c r="D801" s="150">
        <v>3.0770000070333499</v>
      </c>
      <c r="E801" s="114" t="s">
        <v>10034</v>
      </c>
      <c r="F801" s="114" t="str">
        <f t="shared" si="12"/>
        <v>Q2YDF6</v>
      </c>
      <c r="G801" s="151" t="s">
        <v>10035</v>
      </c>
      <c r="H801" s="114" t="s">
        <v>10036</v>
      </c>
      <c r="I801" s="114" t="s">
        <v>8</v>
      </c>
      <c r="J801" s="114">
        <v>1</v>
      </c>
      <c r="K801" s="151"/>
    </row>
    <row r="802" spans="1:11">
      <c r="A802" s="114" t="s">
        <v>10037</v>
      </c>
      <c r="B802" s="150">
        <v>2</v>
      </c>
      <c r="C802" s="150">
        <v>2</v>
      </c>
      <c r="D802" s="150">
        <v>5.3100001066923097</v>
      </c>
      <c r="E802" s="114" t="s">
        <v>8828</v>
      </c>
      <c r="F802" s="114" t="str">
        <f t="shared" si="12"/>
        <v>Q2KJ84</v>
      </c>
      <c r="G802" s="151" t="s">
        <v>2054</v>
      </c>
      <c r="H802" s="114" t="s">
        <v>585</v>
      </c>
      <c r="I802" s="114" t="s">
        <v>8</v>
      </c>
      <c r="J802" s="114">
        <v>1</v>
      </c>
      <c r="K802" s="151"/>
    </row>
    <row r="803" spans="1:11">
      <c r="A803" s="114" t="s">
        <v>10038</v>
      </c>
      <c r="B803" s="150">
        <v>2</v>
      </c>
      <c r="C803" s="150">
        <v>2</v>
      </c>
      <c r="D803" s="150">
        <v>4.1790001094341296</v>
      </c>
      <c r="E803" s="114" t="s">
        <v>8000</v>
      </c>
      <c r="F803" s="114" t="str">
        <f t="shared" si="12"/>
        <v>Q2KIA4</v>
      </c>
      <c r="G803" s="151" t="s">
        <v>8001</v>
      </c>
      <c r="H803" s="114" t="s">
        <v>2441</v>
      </c>
      <c r="I803" s="114" t="s">
        <v>8</v>
      </c>
      <c r="J803" s="114">
        <v>1</v>
      </c>
      <c r="K803" s="151"/>
    </row>
    <row r="804" spans="1:11">
      <c r="A804" s="114" t="s">
        <v>10039</v>
      </c>
      <c r="B804" s="150">
        <v>2</v>
      </c>
      <c r="C804" s="150">
        <v>2</v>
      </c>
      <c r="D804" s="150">
        <v>2.7030000463128099</v>
      </c>
      <c r="E804" s="114" t="s">
        <v>10040</v>
      </c>
      <c r="F804" s="114" t="str">
        <f t="shared" si="12"/>
        <v>Q29RR1</v>
      </c>
      <c r="G804" s="151" t="s">
        <v>10041</v>
      </c>
      <c r="H804" s="114" t="s">
        <v>10042</v>
      </c>
      <c r="I804" s="114" t="s">
        <v>8</v>
      </c>
      <c r="J804" s="114">
        <v>1</v>
      </c>
      <c r="K804" s="151"/>
    </row>
    <row r="805" spans="1:11">
      <c r="A805" s="114" t="s">
        <v>10043</v>
      </c>
      <c r="B805" s="150">
        <v>2</v>
      </c>
      <c r="C805" s="150">
        <v>2</v>
      </c>
      <c r="D805" s="150">
        <v>1.9309999421238899</v>
      </c>
      <c r="E805" s="114" t="s">
        <v>6392</v>
      </c>
      <c r="F805" s="114" t="str">
        <f t="shared" si="12"/>
        <v>Q29RK1</v>
      </c>
      <c r="G805" s="151" t="s">
        <v>1439</v>
      </c>
      <c r="H805" s="114" t="s">
        <v>1438</v>
      </c>
      <c r="I805" s="114" t="s">
        <v>8</v>
      </c>
      <c r="J805" s="114">
        <v>1</v>
      </c>
      <c r="K805" s="151"/>
    </row>
    <row r="806" spans="1:11">
      <c r="A806" s="114" t="s">
        <v>10044</v>
      </c>
      <c r="B806" s="150">
        <v>2</v>
      </c>
      <c r="C806" s="150">
        <v>2</v>
      </c>
      <c r="D806" s="150">
        <v>2.5469999760389301</v>
      </c>
      <c r="E806" s="114" t="s">
        <v>6245</v>
      </c>
      <c r="F806" s="114" t="str">
        <f t="shared" si="12"/>
        <v>Q0VCA5</v>
      </c>
      <c r="G806" s="151" t="s">
        <v>1339</v>
      </c>
      <c r="H806" s="114" t="s">
        <v>6246</v>
      </c>
      <c r="I806" s="114" t="s">
        <v>8</v>
      </c>
      <c r="J806" s="114">
        <v>1</v>
      </c>
      <c r="K806" s="151"/>
    </row>
    <row r="807" spans="1:11">
      <c r="A807" s="114" t="s">
        <v>10045</v>
      </c>
      <c r="B807" s="150">
        <v>2</v>
      </c>
      <c r="C807" s="150">
        <v>2</v>
      </c>
      <c r="D807" s="150">
        <v>2.85100005567074</v>
      </c>
      <c r="E807" s="114" t="s">
        <v>8269</v>
      </c>
      <c r="F807" s="114" t="str">
        <f t="shared" si="12"/>
        <v>Q0P5M9</v>
      </c>
      <c r="G807" s="151" t="s">
        <v>2480</v>
      </c>
      <c r="H807" s="114" t="s">
        <v>8270</v>
      </c>
      <c r="I807" s="114" t="s">
        <v>8</v>
      </c>
      <c r="J807" s="114">
        <v>1</v>
      </c>
      <c r="K807" s="151"/>
    </row>
    <row r="808" spans="1:11">
      <c r="A808" s="114" t="s">
        <v>10046</v>
      </c>
      <c r="B808" s="150">
        <v>2</v>
      </c>
      <c r="C808" s="150">
        <v>2</v>
      </c>
      <c r="D808" s="150">
        <v>6.7039996385574296</v>
      </c>
      <c r="E808" s="114" t="s">
        <v>7107</v>
      </c>
      <c r="F808" s="114" t="str">
        <f t="shared" si="12"/>
        <v>Q02369</v>
      </c>
      <c r="G808" s="151" t="s">
        <v>1800</v>
      </c>
      <c r="H808" s="114" t="s">
        <v>7108</v>
      </c>
      <c r="I808" s="114" t="s">
        <v>8</v>
      </c>
      <c r="J808" s="114">
        <v>1</v>
      </c>
      <c r="K808" s="151"/>
    </row>
    <row r="809" spans="1:11">
      <c r="A809" s="114" t="s">
        <v>10047</v>
      </c>
      <c r="B809" s="150">
        <v>2</v>
      </c>
      <c r="C809" s="150">
        <v>2</v>
      </c>
      <c r="D809" s="150">
        <v>14.059999585151701</v>
      </c>
      <c r="E809" s="114" t="s">
        <v>8275</v>
      </c>
      <c r="F809" s="114" t="str">
        <f t="shared" si="12"/>
        <v>Q02367</v>
      </c>
      <c r="G809" s="151" t="s">
        <v>2368</v>
      </c>
      <c r="H809" s="114" t="s">
        <v>8276</v>
      </c>
      <c r="I809" s="114" t="s">
        <v>8</v>
      </c>
      <c r="J809" s="114">
        <v>1</v>
      </c>
      <c r="K809" s="151"/>
    </row>
    <row r="810" spans="1:11">
      <c r="A810" s="114" t="s">
        <v>10048</v>
      </c>
      <c r="B810" s="150">
        <v>2</v>
      </c>
      <c r="C810" s="150">
        <v>2</v>
      </c>
      <c r="D810" s="150">
        <v>5.3459998220205298</v>
      </c>
      <c r="E810" s="114" t="s">
        <v>10049</v>
      </c>
      <c r="F810" s="114" t="str">
        <f t="shared" si="12"/>
        <v>P23196</v>
      </c>
      <c r="G810" s="151" t="s">
        <v>2371</v>
      </c>
      <c r="H810" s="114" t="s">
        <v>707</v>
      </c>
      <c r="I810" s="114" t="s">
        <v>8</v>
      </c>
      <c r="J810" s="114">
        <v>1</v>
      </c>
      <c r="K810" s="151"/>
    </row>
    <row r="811" spans="1:11">
      <c r="A811" s="114" t="s">
        <v>10050</v>
      </c>
      <c r="B811" s="150">
        <v>2</v>
      </c>
      <c r="C811" s="150">
        <v>2</v>
      </c>
      <c r="D811" s="150">
        <v>4.3370001018047297</v>
      </c>
      <c r="E811" s="114" t="s">
        <v>8288</v>
      </c>
      <c r="F811" s="114" t="str">
        <f t="shared" si="12"/>
        <v>P21839</v>
      </c>
      <c r="G811" s="151" t="s">
        <v>1915</v>
      </c>
      <c r="H811" s="114" t="s">
        <v>8289</v>
      </c>
      <c r="I811" s="114" t="s">
        <v>8</v>
      </c>
      <c r="J811" s="114">
        <v>1</v>
      </c>
      <c r="K811" s="151"/>
    </row>
    <row r="812" spans="1:11">
      <c r="A812" s="114" t="s">
        <v>10051</v>
      </c>
      <c r="B812" s="150">
        <v>2</v>
      </c>
      <c r="C812" s="150">
        <v>2</v>
      </c>
      <c r="D812" s="150">
        <v>4.5609999448060998</v>
      </c>
      <c r="E812" s="114" t="s">
        <v>8022</v>
      </c>
      <c r="F812" s="114" t="str">
        <f t="shared" si="12"/>
        <v>A6H7F6</v>
      </c>
      <c r="G812" s="151" t="s">
        <v>2323</v>
      </c>
      <c r="H812" s="114" t="s">
        <v>8023</v>
      </c>
      <c r="I812" s="114" t="s">
        <v>8</v>
      </c>
      <c r="J812" s="114">
        <v>1</v>
      </c>
      <c r="K812" s="151"/>
    </row>
    <row r="813" spans="1:11">
      <c r="A813" s="114" t="s">
        <v>10052</v>
      </c>
      <c r="B813" s="150">
        <v>2</v>
      </c>
      <c r="C813" s="150">
        <v>2</v>
      </c>
      <c r="D813" s="150">
        <v>3.8199998438358298</v>
      </c>
      <c r="E813" s="114" t="s">
        <v>8522</v>
      </c>
      <c r="F813" s="114" t="str">
        <f t="shared" si="12"/>
        <v>A0JNC1</v>
      </c>
      <c r="G813" s="151" t="s">
        <v>1973</v>
      </c>
      <c r="H813" s="114" t="s">
        <v>1972</v>
      </c>
      <c r="I813" s="114" t="s">
        <v>8</v>
      </c>
      <c r="J813" s="114">
        <v>1</v>
      </c>
      <c r="K813" s="151"/>
    </row>
    <row r="814" spans="1:11">
      <c r="A814" s="114" t="s">
        <v>10053</v>
      </c>
      <c r="B814" s="150">
        <v>2</v>
      </c>
      <c r="C814" s="150">
        <v>2</v>
      </c>
      <c r="D814" s="150">
        <v>13.6399999260902</v>
      </c>
      <c r="E814" s="114" t="s">
        <v>8136</v>
      </c>
      <c r="F814" s="114" t="str">
        <f t="shared" si="12"/>
        <v>Q7JAT2</v>
      </c>
      <c r="G814" s="151" t="s">
        <v>2388</v>
      </c>
      <c r="H814" s="114" t="s">
        <v>8137</v>
      </c>
      <c r="I814" s="114" t="s">
        <v>8</v>
      </c>
      <c r="J814" s="114">
        <v>1</v>
      </c>
      <c r="K814" s="151"/>
    </row>
    <row r="815" spans="1:11">
      <c r="A815" s="114" t="s">
        <v>10054</v>
      </c>
      <c r="B815" s="150">
        <v>2</v>
      </c>
      <c r="C815" s="150">
        <v>2</v>
      </c>
      <c r="D815" s="150">
        <v>16.949999332428</v>
      </c>
      <c r="E815" s="114" t="s">
        <v>10055</v>
      </c>
      <c r="F815" s="114" t="str">
        <f t="shared" si="12"/>
        <v>P62866</v>
      </c>
      <c r="G815" s="151" t="s">
        <v>2322</v>
      </c>
      <c r="H815" s="114" t="s">
        <v>10056</v>
      </c>
      <c r="I815" s="114" t="s">
        <v>8</v>
      </c>
      <c r="J815" s="114">
        <v>1</v>
      </c>
      <c r="K815" s="151"/>
    </row>
    <row r="816" spans="1:11">
      <c r="A816" s="114" t="s">
        <v>10057</v>
      </c>
      <c r="B816" s="150">
        <v>2</v>
      </c>
      <c r="C816" s="150">
        <v>2</v>
      </c>
      <c r="D816" s="150">
        <v>8.4909997880458796</v>
      </c>
      <c r="E816" s="114" t="s">
        <v>8689</v>
      </c>
      <c r="F816" s="114" t="str">
        <f t="shared" si="12"/>
        <v>Q3SZ59</v>
      </c>
      <c r="G816" s="151" t="s">
        <v>8690</v>
      </c>
      <c r="H816" s="114" t="s">
        <v>8691</v>
      </c>
      <c r="I816" s="114" t="s">
        <v>8</v>
      </c>
      <c r="J816" s="114">
        <v>1</v>
      </c>
      <c r="K816" s="151"/>
    </row>
    <row r="817" spans="1:11">
      <c r="A817" s="114" t="s">
        <v>10058</v>
      </c>
      <c r="B817" s="150">
        <v>2</v>
      </c>
      <c r="C817" s="150">
        <v>2</v>
      </c>
      <c r="D817" s="150">
        <v>10.710000246763199</v>
      </c>
      <c r="E817" s="114" t="s">
        <v>8149</v>
      </c>
      <c r="F817" s="114" t="str">
        <f t="shared" si="12"/>
        <v>Q3T018</v>
      </c>
      <c r="G817" s="151" t="s">
        <v>2399</v>
      </c>
      <c r="H817" s="114" t="s">
        <v>8150</v>
      </c>
      <c r="I817" s="114" t="s">
        <v>8</v>
      </c>
      <c r="J817" s="114">
        <v>1</v>
      </c>
      <c r="K817" s="151"/>
    </row>
    <row r="818" spans="1:11">
      <c r="A818" s="114" t="s">
        <v>10059</v>
      </c>
      <c r="B818" s="150">
        <v>2</v>
      </c>
      <c r="C818" s="150">
        <v>2</v>
      </c>
      <c r="D818" s="150">
        <v>5.50200007855892</v>
      </c>
      <c r="E818" s="114" t="s">
        <v>10060</v>
      </c>
      <c r="F818" s="114" t="str">
        <f t="shared" si="12"/>
        <v>Q3MHE6</v>
      </c>
      <c r="G818" s="151" t="s">
        <v>2400</v>
      </c>
      <c r="H818" s="114" t="s">
        <v>714</v>
      </c>
      <c r="I818" s="114" t="s">
        <v>8</v>
      </c>
      <c r="J818" s="114">
        <v>1</v>
      </c>
      <c r="K818" s="151"/>
    </row>
    <row r="819" spans="1:11">
      <c r="A819" s="114" t="s">
        <v>10061</v>
      </c>
      <c r="B819" s="150">
        <v>2</v>
      </c>
      <c r="C819" s="150">
        <v>2</v>
      </c>
      <c r="D819" s="150">
        <v>13.2499992847443</v>
      </c>
      <c r="E819" s="114" t="s">
        <v>10062</v>
      </c>
      <c r="F819" s="114" t="str">
        <f t="shared" si="12"/>
        <v>Q2TA30</v>
      </c>
      <c r="G819" s="151" t="s">
        <v>2404</v>
      </c>
      <c r="H819" s="114" t="s">
        <v>715</v>
      </c>
      <c r="I819" s="114" t="s">
        <v>8</v>
      </c>
      <c r="J819" s="114">
        <v>1</v>
      </c>
      <c r="K819" s="151"/>
    </row>
    <row r="820" spans="1:11">
      <c r="A820" s="114" t="s">
        <v>10063</v>
      </c>
      <c r="B820" s="150">
        <v>2</v>
      </c>
      <c r="C820" s="150">
        <v>2</v>
      </c>
      <c r="D820" s="150">
        <v>5.5939998477697399</v>
      </c>
      <c r="E820" s="114" t="s">
        <v>8764</v>
      </c>
      <c r="F820" s="114" t="str">
        <f t="shared" si="12"/>
        <v>Q2KIM7</v>
      </c>
      <c r="G820" s="151" t="s">
        <v>2048</v>
      </c>
      <c r="H820" s="114" t="s">
        <v>8765</v>
      </c>
      <c r="I820" s="114" t="s">
        <v>8</v>
      </c>
      <c r="J820" s="114">
        <v>1</v>
      </c>
      <c r="K820" s="151"/>
    </row>
    <row r="821" spans="1:11">
      <c r="A821" s="114" t="s">
        <v>10064</v>
      </c>
      <c r="B821" s="150">
        <v>2</v>
      </c>
      <c r="C821" s="150">
        <v>2</v>
      </c>
      <c r="D821" s="150">
        <v>6.1730001121759397</v>
      </c>
      <c r="E821" s="114" t="s">
        <v>8157</v>
      </c>
      <c r="F821" s="114" t="str">
        <f t="shared" si="12"/>
        <v>Q29RH9</v>
      </c>
      <c r="G821" s="151" t="s">
        <v>2405</v>
      </c>
      <c r="H821" s="114" t="s">
        <v>8158</v>
      </c>
      <c r="I821" s="114" t="s">
        <v>8</v>
      </c>
      <c r="J821" s="114">
        <v>1</v>
      </c>
      <c r="K821" s="151"/>
    </row>
    <row r="822" spans="1:11">
      <c r="A822" s="114" t="s">
        <v>10065</v>
      </c>
      <c r="B822" s="150">
        <v>2</v>
      </c>
      <c r="C822" s="150">
        <v>2</v>
      </c>
      <c r="D822" s="150">
        <v>2.3180000483989698</v>
      </c>
      <c r="E822" s="114" t="s">
        <v>7430</v>
      </c>
      <c r="F822" s="114" t="str">
        <f t="shared" si="12"/>
        <v>F1N690</v>
      </c>
      <c r="G822" s="151" t="s">
        <v>956</v>
      </c>
      <c r="H822" s="114" t="s">
        <v>7431</v>
      </c>
      <c r="I822" s="114" t="s">
        <v>8</v>
      </c>
      <c r="J822" s="114">
        <v>1</v>
      </c>
      <c r="K822" s="151" t="s">
        <v>10066</v>
      </c>
    </row>
    <row r="823" spans="1:11">
      <c r="A823" s="114" t="s">
        <v>10067</v>
      </c>
      <c r="B823" s="150">
        <v>2</v>
      </c>
      <c r="C823" s="150">
        <v>2</v>
      </c>
      <c r="D823" s="150">
        <v>10.970000177621801</v>
      </c>
      <c r="E823" s="114" t="s">
        <v>8460</v>
      </c>
      <c r="F823" s="114" t="str">
        <f t="shared" si="12"/>
        <v>A6QQX3</v>
      </c>
      <c r="G823" s="151" t="s">
        <v>8461</v>
      </c>
      <c r="H823" s="114" t="s">
        <v>8462</v>
      </c>
      <c r="I823" s="114" t="s">
        <v>8</v>
      </c>
      <c r="J823" s="114">
        <v>1</v>
      </c>
      <c r="K823" s="151"/>
    </row>
    <row r="824" spans="1:11">
      <c r="A824" s="114" t="s">
        <v>10068</v>
      </c>
      <c r="B824" s="150">
        <v>2</v>
      </c>
      <c r="C824" s="150">
        <v>2</v>
      </c>
      <c r="D824" s="150">
        <v>5.4150000214576703</v>
      </c>
      <c r="E824" s="114" t="s">
        <v>10069</v>
      </c>
      <c r="F824" s="114" t="str">
        <f t="shared" si="12"/>
        <v>Q3SZ22</v>
      </c>
      <c r="G824" s="151" t="s">
        <v>2413</v>
      </c>
      <c r="H824" s="114" t="s">
        <v>10070</v>
      </c>
      <c r="I824" s="114" t="s">
        <v>8</v>
      </c>
      <c r="J824" s="114">
        <v>1</v>
      </c>
      <c r="K824" s="151"/>
    </row>
    <row r="825" spans="1:11">
      <c r="A825" s="114" t="s">
        <v>10071</v>
      </c>
      <c r="B825" s="150">
        <v>2</v>
      </c>
      <c r="C825" s="150">
        <v>2</v>
      </c>
      <c r="D825" s="150">
        <v>2.6529999449849102</v>
      </c>
      <c r="E825" s="114" t="s">
        <v>7217</v>
      </c>
      <c r="F825" s="114" t="str">
        <f t="shared" si="12"/>
        <v>F1MYW7</v>
      </c>
      <c r="G825" s="151" t="s">
        <v>956</v>
      </c>
      <c r="H825" s="114" t="s">
        <v>7218</v>
      </c>
      <c r="I825" s="114" t="s">
        <v>8</v>
      </c>
      <c r="J825" s="114">
        <v>1</v>
      </c>
      <c r="K825" s="151"/>
    </row>
    <row r="826" spans="1:11">
      <c r="A826" s="114" t="s">
        <v>10072</v>
      </c>
      <c r="B826" s="150">
        <v>2</v>
      </c>
      <c r="C826" s="150">
        <v>2</v>
      </c>
      <c r="D826" s="150">
        <v>3.7840001285076101</v>
      </c>
      <c r="E826" s="114" t="s">
        <v>10073</v>
      </c>
      <c r="F826" s="114" t="str">
        <f t="shared" si="12"/>
        <v>Q3SZL5</v>
      </c>
      <c r="G826" s="151" t="s">
        <v>10074</v>
      </c>
      <c r="H826" s="114" t="s">
        <v>10075</v>
      </c>
      <c r="I826" s="114" t="s">
        <v>8</v>
      </c>
      <c r="J826" s="114">
        <v>1</v>
      </c>
      <c r="K826" s="151"/>
    </row>
    <row r="827" spans="1:11">
      <c r="A827" s="114" t="s">
        <v>10076</v>
      </c>
      <c r="B827" s="150">
        <v>2</v>
      </c>
      <c r="C827" s="150">
        <v>2</v>
      </c>
      <c r="D827" s="150">
        <v>5.7379998266696903</v>
      </c>
      <c r="E827" s="114" t="s">
        <v>10077</v>
      </c>
      <c r="F827" s="114" t="str">
        <f t="shared" si="12"/>
        <v>Q3SZV6</v>
      </c>
      <c r="G827" s="151" t="s">
        <v>10078</v>
      </c>
      <c r="H827" s="114" t="s">
        <v>10079</v>
      </c>
      <c r="I827" s="114" t="s">
        <v>8</v>
      </c>
      <c r="J827" s="114">
        <v>1</v>
      </c>
      <c r="K827" s="151"/>
    </row>
    <row r="828" spans="1:11">
      <c r="A828" s="114" t="s">
        <v>10080</v>
      </c>
      <c r="B828" s="150">
        <v>2</v>
      </c>
      <c r="C828" s="150">
        <v>2</v>
      </c>
      <c r="D828" s="150">
        <v>3.0460000038146999</v>
      </c>
      <c r="E828" s="114" t="s">
        <v>6331</v>
      </c>
      <c r="F828" s="114" t="str">
        <f t="shared" si="12"/>
        <v>A7MB62</v>
      </c>
      <c r="G828" s="151" t="s">
        <v>1379</v>
      </c>
      <c r="H828" s="114" t="s">
        <v>265</v>
      </c>
      <c r="I828" s="114" t="s">
        <v>8</v>
      </c>
      <c r="J828" s="114">
        <v>1</v>
      </c>
      <c r="K828" s="151"/>
    </row>
    <row r="829" spans="1:11">
      <c r="A829" s="114" t="s">
        <v>10081</v>
      </c>
      <c r="B829" s="150">
        <v>2</v>
      </c>
      <c r="C829" s="150">
        <v>2</v>
      </c>
      <c r="D829" s="150">
        <v>2.9740000143647198</v>
      </c>
      <c r="E829" s="114" t="s">
        <v>10082</v>
      </c>
      <c r="F829" s="114" t="str">
        <f t="shared" si="12"/>
        <v>A2VE61</v>
      </c>
      <c r="G829" s="151" t="s">
        <v>2116</v>
      </c>
      <c r="H829" s="114" t="s">
        <v>10083</v>
      </c>
      <c r="I829" s="114" t="s">
        <v>8</v>
      </c>
      <c r="J829" s="114">
        <v>1</v>
      </c>
      <c r="K829" s="151"/>
    </row>
    <row r="830" spans="1:11">
      <c r="A830" s="114" t="s">
        <v>10084</v>
      </c>
      <c r="B830" s="150">
        <v>2</v>
      </c>
      <c r="C830" s="150">
        <v>2</v>
      </c>
      <c r="D830" s="150">
        <v>4.6149998903274501</v>
      </c>
      <c r="E830" s="114" t="s">
        <v>10085</v>
      </c>
      <c r="F830" s="114" t="str">
        <f t="shared" si="12"/>
        <v>Q3T0R4</v>
      </c>
      <c r="G830" s="151" t="s">
        <v>10086</v>
      </c>
      <c r="H830" s="114" t="s">
        <v>10087</v>
      </c>
      <c r="I830" s="114" t="s">
        <v>8</v>
      </c>
      <c r="J830" s="114">
        <v>1</v>
      </c>
      <c r="K830" s="151"/>
    </row>
    <row r="831" spans="1:11">
      <c r="A831" s="114" t="s">
        <v>10088</v>
      </c>
      <c r="B831" s="150">
        <v>2</v>
      </c>
      <c r="C831" s="150">
        <v>2</v>
      </c>
      <c r="D831" s="150">
        <v>5.7819999754428899</v>
      </c>
      <c r="E831" s="114" t="s">
        <v>10089</v>
      </c>
      <c r="F831" s="114" t="str">
        <f t="shared" si="12"/>
        <v>A4FUF2</v>
      </c>
      <c r="G831" s="151" t="s">
        <v>2422</v>
      </c>
      <c r="H831" s="114" t="s">
        <v>10090</v>
      </c>
      <c r="I831" s="114" t="s">
        <v>8</v>
      </c>
      <c r="J831" s="114">
        <v>1</v>
      </c>
      <c r="K831" s="151"/>
    </row>
    <row r="832" spans="1:11">
      <c r="A832" s="114" t="s">
        <v>10091</v>
      </c>
      <c r="B832" s="150">
        <v>2</v>
      </c>
      <c r="C832" s="150">
        <v>2</v>
      </c>
      <c r="D832" s="150">
        <v>5.4310001432895696</v>
      </c>
      <c r="E832" s="114" t="s">
        <v>10092</v>
      </c>
      <c r="F832" s="114" t="str">
        <f t="shared" si="12"/>
        <v>Q1LZB0</v>
      </c>
      <c r="G832" s="151" t="s">
        <v>10093</v>
      </c>
      <c r="H832" s="114" t="s">
        <v>10094</v>
      </c>
      <c r="I832" s="114" t="s">
        <v>8</v>
      </c>
      <c r="J832" s="114">
        <v>1</v>
      </c>
      <c r="K832" s="151"/>
    </row>
    <row r="833" spans="1:11">
      <c r="A833" s="114" t="s">
        <v>10095</v>
      </c>
      <c r="B833" s="150">
        <v>2</v>
      </c>
      <c r="C833" s="150">
        <v>2</v>
      </c>
      <c r="D833" s="150">
        <v>2.5779999792575801</v>
      </c>
      <c r="E833" s="114" t="s">
        <v>10096</v>
      </c>
      <c r="F833" s="114" t="str">
        <f t="shared" si="12"/>
        <v>F1MDT4</v>
      </c>
      <c r="G833" s="151" t="s">
        <v>1519</v>
      </c>
      <c r="H833" s="114" t="s">
        <v>10097</v>
      </c>
      <c r="I833" s="114" t="s">
        <v>8</v>
      </c>
      <c r="J833" s="114">
        <v>1</v>
      </c>
      <c r="K833" s="151" t="s">
        <v>2448</v>
      </c>
    </row>
    <row r="834" spans="1:11">
      <c r="A834" s="114" t="s">
        <v>10098</v>
      </c>
      <c r="B834" s="150">
        <v>2</v>
      </c>
      <c r="C834" s="150">
        <v>2</v>
      </c>
      <c r="D834" s="150">
        <v>8.0540001392364502</v>
      </c>
      <c r="E834" s="114" t="s">
        <v>8196</v>
      </c>
      <c r="F834" s="114" t="str">
        <f t="shared" ref="F834:F897" si="13">MID(E834,4,6)</f>
        <v>Q2KID7</v>
      </c>
      <c r="G834" s="151" t="s">
        <v>2447</v>
      </c>
      <c r="H834" s="114" t="s">
        <v>8197</v>
      </c>
      <c r="I834" s="114" t="s">
        <v>8</v>
      </c>
      <c r="J834" s="114">
        <v>1</v>
      </c>
      <c r="K834" s="151"/>
    </row>
    <row r="835" spans="1:11">
      <c r="A835" s="114" t="s">
        <v>10099</v>
      </c>
      <c r="B835" s="150">
        <v>2</v>
      </c>
      <c r="C835" s="150">
        <v>2</v>
      </c>
      <c r="D835" s="150">
        <v>2.98500005155802</v>
      </c>
      <c r="E835" s="114" t="s">
        <v>8482</v>
      </c>
      <c r="F835" s="114" t="str">
        <f t="shared" si="13"/>
        <v>F1MD34</v>
      </c>
      <c r="G835" s="151" t="s">
        <v>1519</v>
      </c>
      <c r="H835" s="114" t="s">
        <v>2342</v>
      </c>
      <c r="I835" s="114" t="s">
        <v>8</v>
      </c>
      <c r="J835" s="114">
        <v>1</v>
      </c>
      <c r="K835" s="151" t="s">
        <v>8483</v>
      </c>
    </row>
    <row r="836" spans="1:11">
      <c r="A836" s="114" t="s">
        <v>10100</v>
      </c>
      <c r="B836" s="150">
        <v>2</v>
      </c>
      <c r="C836" s="150">
        <v>2</v>
      </c>
      <c r="D836" s="150">
        <v>2.2220000624656699</v>
      </c>
      <c r="E836" s="114" t="s">
        <v>7809</v>
      </c>
      <c r="F836" s="114" t="str">
        <f t="shared" si="13"/>
        <v>A6QQS1</v>
      </c>
      <c r="G836" s="151" t="s">
        <v>7810</v>
      </c>
      <c r="H836" s="114" t="s">
        <v>665</v>
      </c>
      <c r="I836" s="114" t="s">
        <v>8</v>
      </c>
      <c r="J836" s="114">
        <v>1</v>
      </c>
      <c r="K836" s="151"/>
    </row>
    <row r="837" spans="1:11">
      <c r="A837" s="114" t="s">
        <v>10101</v>
      </c>
      <c r="B837" s="150">
        <v>2</v>
      </c>
      <c r="C837" s="150">
        <v>2</v>
      </c>
      <c r="D837" s="150">
        <v>18.880000710487401</v>
      </c>
      <c r="E837" s="114" t="s">
        <v>8820</v>
      </c>
      <c r="F837" s="114" t="str">
        <f t="shared" si="13"/>
        <v>Q3T199</v>
      </c>
      <c r="G837" s="151" t="s">
        <v>2408</v>
      </c>
      <c r="H837" s="114" t="s">
        <v>717</v>
      </c>
      <c r="I837" s="114" t="s">
        <v>8</v>
      </c>
      <c r="J837" s="114">
        <v>1</v>
      </c>
      <c r="K837" s="151"/>
    </row>
    <row r="838" spans="1:11">
      <c r="A838" s="114" t="s">
        <v>10102</v>
      </c>
      <c r="B838" s="150">
        <v>2</v>
      </c>
      <c r="C838" s="150">
        <v>2</v>
      </c>
      <c r="D838" s="150">
        <v>2.18899995088577</v>
      </c>
      <c r="E838" s="114" t="s">
        <v>7771</v>
      </c>
      <c r="F838" s="114" t="str">
        <f t="shared" si="13"/>
        <v>E1BD52</v>
      </c>
      <c r="G838" s="151" t="s">
        <v>956</v>
      </c>
      <c r="H838" s="114" t="s">
        <v>7772</v>
      </c>
      <c r="I838" s="114" t="s">
        <v>8</v>
      </c>
      <c r="J838" s="114">
        <v>1</v>
      </c>
      <c r="K838" s="151" t="s">
        <v>7773</v>
      </c>
    </row>
    <row r="839" spans="1:11">
      <c r="A839" s="114" t="s">
        <v>10103</v>
      </c>
      <c r="B839" s="150">
        <v>2</v>
      </c>
      <c r="C839" s="150">
        <v>2</v>
      </c>
      <c r="D839" s="150">
        <v>10.6600001454353</v>
      </c>
      <c r="E839" s="114" t="s">
        <v>10104</v>
      </c>
      <c r="F839" s="114" t="str">
        <f t="shared" si="13"/>
        <v>E1BCQ1</v>
      </c>
      <c r="G839" s="151" t="s">
        <v>956</v>
      </c>
      <c r="H839" s="114" t="s">
        <v>10105</v>
      </c>
      <c r="I839" s="114" t="s">
        <v>8</v>
      </c>
      <c r="J839" s="114">
        <v>1</v>
      </c>
      <c r="K839" s="151" t="s">
        <v>10106</v>
      </c>
    </row>
    <row r="840" spans="1:11">
      <c r="A840" s="114" t="s">
        <v>10107</v>
      </c>
      <c r="B840" s="150">
        <v>2</v>
      </c>
      <c r="C840" s="150">
        <v>2</v>
      </c>
      <c r="D840" s="150">
        <v>5.5149998515844301</v>
      </c>
      <c r="E840" s="114" t="s">
        <v>7902</v>
      </c>
      <c r="F840" s="114" t="str">
        <f t="shared" si="13"/>
        <v>A8Q3N8</v>
      </c>
      <c r="G840" s="151" t="s">
        <v>2278</v>
      </c>
      <c r="H840" s="114" t="s">
        <v>6373</v>
      </c>
      <c r="I840" s="114" t="s">
        <v>8</v>
      </c>
      <c r="J840" s="114">
        <v>1</v>
      </c>
      <c r="K840" s="151"/>
    </row>
    <row r="841" spans="1:11">
      <c r="A841" s="114" t="s">
        <v>10108</v>
      </c>
      <c r="B841" s="150">
        <v>2</v>
      </c>
      <c r="C841" s="150">
        <v>2</v>
      </c>
      <c r="D841" s="150">
        <v>6.3969999551773098</v>
      </c>
      <c r="E841" s="114" t="s">
        <v>10109</v>
      </c>
      <c r="F841" s="114" t="str">
        <f t="shared" si="13"/>
        <v>A5PJY3</v>
      </c>
      <c r="G841" s="151" t="s">
        <v>2360</v>
      </c>
      <c r="H841" s="114" t="s">
        <v>10110</v>
      </c>
      <c r="I841" s="114" t="s">
        <v>8</v>
      </c>
      <c r="J841" s="114">
        <v>1</v>
      </c>
      <c r="K841" s="151"/>
    </row>
    <row r="842" spans="1:11">
      <c r="A842" s="114" t="s">
        <v>10111</v>
      </c>
      <c r="B842" s="150">
        <v>2</v>
      </c>
      <c r="C842" s="150">
        <v>2</v>
      </c>
      <c r="D842" s="150">
        <v>2.9980000108480498</v>
      </c>
      <c r="E842" s="114" t="s">
        <v>8221</v>
      </c>
      <c r="F842" s="114" t="str">
        <f t="shared" si="13"/>
        <v>Q5E9R1</v>
      </c>
      <c r="G842" s="151" t="s">
        <v>8222</v>
      </c>
      <c r="H842" s="114" t="s">
        <v>8223</v>
      </c>
      <c r="I842" s="114" t="s">
        <v>8</v>
      </c>
      <c r="J842" s="114">
        <v>1</v>
      </c>
      <c r="K842" s="151"/>
    </row>
    <row r="843" spans="1:11">
      <c r="A843" s="114" t="s">
        <v>10112</v>
      </c>
      <c r="B843" s="150">
        <v>2</v>
      </c>
      <c r="C843" s="150">
        <v>2</v>
      </c>
      <c r="D843" s="150">
        <v>10.5599999427795</v>
      </c>
      <c r="E843" s="114" t="s">
        <v>8071</v>
      </c>
      <c r="F843" s="114" t="str">
        <f t="shared" si="13"/>
        <v>Q5E9M8</v>
      </c>
      <c r="G843" s="151" t="s">
        <v>8072</v>
      </c>
      <c r="H843" s="114" t="s">
        <v>701</v>
      </c>
      <c r="I843" s="114" t="s">
        <v>8</v>
      </c>
      <c r="J843" s="114">
        <v>1</v>
      </c>
      <c r="K843" s="151"/>
    </row>
    <row r="844" spans="1:11">
      <c r="A844" s="114" t="s">
        <v>10113</v>
      </c>
      <c r="B844" s="150">
        <v>2</v>
      </c>
      <c r="C844" s="150">
        <v>2</v>
      </c>
      <c r="D844" s="150">
        <v>6.0300000011920902</v>
      </c>
      <c r="E844" s="114" t="s">
        <v>6842</v>
      </c>
      <c r="F844" s="114" t="str">
        <f t="shared" si="13"/>
        <v>Q5E9F5</v>
      </c>
      <c r="G844" s="151" t="s">
        <v>1604</v>
      </c>
      <c r="H844" s="114" t="s">
        <v>6843</v>
      </c>
      <c r="I844" s="114" t="s">
        <v>8</v>
      </c>
      <c r="J844" s="114">
        <v>1</v>
      </c>
      <c r="K844" s="151"/>
    </row>
    <row r="845" spans="1:11">
      <c r="A845" s="114" t="s">
        <v>10114</v>
      </c>
      <c r="B845" s="150">
        <v>2</v>
      </c>
      <c r="C845" s="150">
        <v>2</v>
      </c>
      <c r="D845" s="150">
        <v>3.9769999682903299</v>
      </c>
      <c r="E845" s="114" t="s">
        <v>7760</v>
      </c>
      <c r="F845" s="114" t="str">
        <f t="shared" si="13"/>
        <v>Q56JZ5</v>
      </c>
      <c r="G845" s="151" t="s">
        <v>2192</v>
      </c>
      <c r="H845" s="114" t="s">
        <v>645</v>
      </c>
      <c r="I845" s="114" t="s">
        <v>8</v>
      </c>
      <c r="J845" s="114">
        <v>1</v>
      </c>
      <c r="K845" s="151"/>
    </row>
    <row r="846" spans="1:11">
      <c r="A846" s="114" t="s">
        <v>10115</v>
      </c>
      <c r="B846" s="150">
        <v>2</v>
      </c>
      <c r="C846" s="150">
        <v>2</v>
      </c>
      <c r="D846" s="150">
        <v>7.2219997644424403</v>
      </c>
      <c r="E846" s="114" t="s">
        <v>6854</v>
      </c>
      <c r="F846" s="114" t="str">
        <f t="shared" si="13"/>
        <v>Q56JW4</v>
      </c>
      <c r="G846" s="151" t="s">
        <v>1587</v>
      </c>
      <c r="H846" s="114" t="s">
        <v>6855</v>
      </c>
      <c r="I846" s="114" t="s">
        <v>8</v>
      </c>
      <c r="J846" s="114">
        <v>1</v>
      </c>
      <c r="K846" s="151"/>
    </row>
    <row r="847" spans="1:11">
      <c r="A847" s="114" t="s">
        <v>10116</v>
      </c>
      <c r="B847" s="150">
        <v>2</v>
      </c>
      <c r="C847" s="150">
        <v>2</v>
      </c>
      <c r="D847" s="150">
        <v>11.4000000059605</v>
      </c>
      <c r="E847" s="114" t="s">
        <v>7652</v>
      </c>
      <c r="F847" s="114" t="str">
        <f t="shared" si="13"/>
        <v>Q3T061</v>
      </c>
      <c r="G847" s="151" t="s">
        <v>2109</v>
      </c>
      <c r="H847" s="114" t="s">
        <v>7653</v>
      </c>
      <c r="I847" s="114" t="s">
        <v>8</v>
      </c>
      <c r="J847" s="114">
        <v>1</v>
      </c>
      <c r="K847" s="151"/>
    </row>
    <row r="848" spans="1:11">
      <c r="A848" s="114" t="s">
        <v>10117</v>
      </c>
      <c r="B848" s="150">
        <v>2</v>
      </c>
      <c r="C848" s="150">
        <v>2</v>
      </c>
      <c r="D848" s="150">
        <v>4.8780001699924496</v>
      </c>
      <c r="E848" s="114" t="s">
        <v>7567</v>
      </c>
      <c r="F848" s="114" t="str">
        <f t="shared" si="13"/>
        <v>Q3SZM7</v>
      </c>
      <c r="G848" s="151" t="s">
        <v>2026</v>
      </c>
      <c r="H848" s="114" t="s">
        <v>573</v>
      </c>
      <c r="I848" s="114" t="s">
        <v>8</v>
      </c>
      <c r="J848" s="114">
        <v>1</v>
      </c>
      <c r="K848" s="151"/>
    </row>
    <row r="849" spans="1:11">
      <c r="A849" s="114" t="s">
        <v>10118</v>
      </c>
      <c r="B849" s="150">
        <v>2</v>
      </c>
      <c r="C849" s="150">
        <v>2</v>
      </c>
      <c r="D849" s="150">
        <v>7.56800025701523</v>
      </c>
      <c r="E849" s="114" t="s">
        <v>8244</v>
      </c>
      <c r="F849" s="114" t="str">
        <f t="shared" si="13"/>
        <v>Q3SZ87</v>
      </c>
      <c r="G849" s="151" t="s">
        <v>2461</v>
      </c>
      <c r="H849" s="114" t="s">
        <v>8245</v>
      </c>
      <c r="I849" s="114" t="s">
        <v>8</v>
      </c>
      <c r="J849" s="114">
        <v>1</v>
      </c>
      <c r="K849" s="151"/>
    </row>
    <row r="850" spans="1:11">
      <c r="A850" s="114" t="s">
        <v>10119</v>
      </c>
      <c r="B850" s="150">
        <v>2</v>
      </c>
      <c r="C850" s="150">
        <v>2</v>
      </c>
      <c r="D850" s="150">
        <v>2.9750000685453402</v>
      </c>
      <c r="E850" s="114" t="s">
        <v>8088</v>
      </c>
      <c r="F850" s="114" t="str">
        <f t="shared" si="13"/>
        <v>Q3SWX2</v>
      </c>
      <c r="G850" s="151" t="s">
        <v>1854</v>
      </c>
      <c r="H850" s="114" t="s">
        <v>492</v>
      </c>
      <c r="I850" s="114" t="s">
        <v>8</v>
      </c>
      <c r="J850" s="114">
        <v>1</v>
      </c>
      <c r="K850" s="151"/>
    </row>
    <row r="851" spans="1:11">
      <c r="A851" s="114" t="s">
        <v>10120</v>
      </c>
      <c r="B851" s="150">
        <v>2</v>
      </c>
      <c r="C851" s="150">
        <v>2</v>
      </c>
      <c r="D851" s="150">
        <v>5.3660001605749104</v>
      </c>
      <c r="E851" s="114" t="s">
        <v>10121</v>
      </c>
      <c r="F851" s="114" t="str">
        <f t="shared" si="13"/>
        <v>Q2YDP3</v>
      </c>
      <c r="G851" s="151" t="s">
        <v>2464</v>
      </c>
      <c r="H851" s="114" t="s">
        <v>738</v>
      </c>
      <c r="I851" s="114" t="s">
        <v>8</v>
      </c>
      <c r="J851" s="114">
        <v>1</v>
      </c>
      <c r="K851" s="151"/>
    </row>
    <row r="852" spans="1:11">
      <c r="A852" s="114" t="s">
        <v>10122</v>
      </c>
      <c r="B852" s="150">
        <v>2</v>
      </c>
      <c r="C852" s="150">
        <v>2</v>
      </c>
      <c r="D852" s="150">
        <v>8.2350000739097595</v>
      </c>
      <c r="E852" s="114" t="s">
        <v>6510</v>
      </c>
      <c r="F852" s="114" t="str">
        <f t="shared" si="13"/>
        <v>Q2TBV3</v>
      </c>
      <c r="G852" s="151" t="s">
        <v>6511</v>
      </c>
      <c r="H852" s="114" t="s">
        <v>6512</v>
      </c>
      <c r="I852" s="114" t="s">
        <v>8</v>
      </c>
      <c r="J852" s="114">
        <v>1</v>
      </c>
      <c r="K852" s="151"/>
    </row>
    <row r="853" spans="1:11">
      <c r="A853" s="114" t="s">
        <v>10123</v>
      </c>
      <c r="B853" s="150">
        <v>2</v>
      </c>
      <c r="C853" s="150">
        <v>2</v>
      </c>
      <c r="D853" s="150">
        <v>13.070000708103199</v>
      </c>
      <c r="E853" s="114" t="s">
        <v>10124</v>
      </c>
      <c r="F853" s="114" t="str">
        <f t="shared" si="13"/>
        <v>Q2KIN6</v>
      </c>
      <c r="G853" s="151" t="s">
        <v>2468</v>
      </c>
      <c r="H853" s="114" t="s">
        <v>741</v>
      </c>
      <c r="I853" s="114" t="s">
        <v>8</v>
      </c>
      <c r="J853" s="114">
        <v>1</v>
      </c>
      <c r="K853" s="151"/>
    </row>
    <row r="854" spans="1:11">
      <c r="A854" s="114" t="s">
        <v>10125</v>
      </c>
      <c r="B854" s="150">
        <v>2</v>
      </c>
      <c r="C854" s="150">
        <v>2</v>
      </c>
      <c r="D854" s="150">
        <v>6.8060003221035004</v>
      </c>
      <c r="E854" s="114" t="s">
        <v>8100</v>
      </c>
      <c r="F854" s="114" t="str">
        <f t="shared" si="13"/>
        <v>Q17QE5</v>
      </c>
      <c r="G854" s="151" t="s">
        <v>2473</v>
      </c>
      <c r="H854" s="114" t="s">
        <v>8101</v>
      </c>
      <c r="I854" s="114" t="s">
        <v>8</v>
      </c>
      <c r="J854" s="114">
        <v>1</v>
      </c>
      <c r="K854" s="151"/>
    </row>
    <row r="855" spans="1:11">
      <c r="A855" s="114" t="s">
        <v>10126</v>
      </c>
      <c r="B855" s="150">
        <v>2</v>
      </c>
      <c r="C855" s="150">
        <v>2</v>
      </c>
      <c r="D855" s="150">
        <v>5.90999983251095</v>
      </c>
      <c r="E855" s="114" t="s">
        <v>10127</v>
      </c>
      <c r="F855" s="114" t="str">
        <f t="shared" si="13"/>
        <v>Q0VC24</v>
      </c>
      <c r="G855" s="151" t="s">
        <v>2474</v>
      </c>
      <c r="H855" s="114" t="s">
        <v>744</v>
      </c>
      <c r="I855" s="114" t="s">
        <v>8</v>
      </c>
      <c r="J855" s="114">
        <v>1</v>
      </c>
      <c r="K855" s="151"/>
    </row>
    <row r="856" spans="1:11">
      <c r="A856" s="114" t="s">
        <v>10128</v>
      </c>
      <c r="B856" s="150">
        <v>2</v>
      </c>
      <c r="C856" s="150">
        <v>2</v>
      </c>
      <c r="D856" s="150">
        <v>7.5759999454021498</v>
      </c>
      <c r="E856" s="114" t="s">
        <v>10129</v>
      </c>
      <c r="F856" s="114" t="str">
        <f t="shared" si="13"/>
        <v>Q0VBZ9</v>
      </c>
      <c r="G856" s="151" t="s">
        <v>2476</v>
      </c>
      <c r="H856" s="114" t="s">
        <v>10130</v>
      </c>
      <c r="I856" s="114" t="s">
        <v>8</v>
      </c>
      <c r="J856" s="114">
        <v>1</v>
      </c>
      <c r="K856" s="151"/>
    </row>
    <row r="857" spans="1:11">
      <c r="A857" s="114" t="s">
        <v>10131</v>
      </c>
      <c r="B857" s="150">
        <v>2</v>
      </c>
      <c r="C857" s="150">
        <v>2</v>
      </c>
      <c r="D857" s="150">
        <v>12.2400000691414</v>
      </c>
      <c r="E857" s="114" t="s">
        <v>8644</v>
      </c>
      <c r="F857" s="114" t="str">
        <f t="shared" si="13"/>
        <v>Q02365</v>
      </c>
      <c r="G857" s="151" t="s">
        <v>2482</v>
      </c>
      <c r="H857" s="114" t="s">
        <v>8645</v>
      </c>
      <c r="I857" s="114" t="s">
        <v>8</v>
      </c>
      <c r="J857" s="114">
        <v>1</v>
      </c>
      <c r="K857" s="151"/>
    </row>
    <row r="858" spans="1:11">
      <c r="A858" s="114" t="s">
        <v>10132</v>
      </c>
      <c r="B858" s="150">
        <v>2</v>
      </c>
      <c r="C858" s="150">
        <v>2</v>
      </c>
      <c r="D858" s="150">
        <v>5.4400000721216202</v>
      </c>
      <c r="E858" s="114" t="s">
        <v>8278</v>
      </c>
      <c r="F858" s="114" t="str">
        <f t="shared" si="13"/>
        <v>P82925</v>
      </c>
      <c r="G858" s="151" t="s">
        <v>8279</v>
      </c>
      <c r="H858" s="114" t="s">
        <v>8280</v>
      </c>
      <c r="I858" s="114" t="s">
        <v>8</v>
      </c>
      <c r="J858" s="114">
        <v>1</v>
      </c>
      <c r="K858" s="151"/>
    </row>
    <row r="859" spans="1:11">
      <c r="A859" s="114" t="s">
        <v>10133</v>
      </c>
      <c r="B859" s="150">
        <v>2</v>
      </c>
      <c r="C859" s="150">
        <v>2</v>
      </c>
      <c r="D859" s="150">
        <v>11.6099998354912</v>
      </c>
      <c r="E859" s="114" t="s">
        <v>10134</v>
      </c>
      <c r="F859" s="114" t="str">
        <f t="shared" si="13"/>
        <v>P23956</v>
      </c>
      <c r="G859" s="151" t="s">
        <v>2487</v>
      </c>
      <c r="H859" s="114" t="s">
        <v>10135</v>
      </c>
      <c r="I859" s="114" t="s">
        <v>8</v>
      </c>
      <c r="J859" s="114">
        <v>1</v>
      </c>
      <c r="K859" s="151"/>
    </row>
    <row r="860" spans="1:11">
      <c r="A860" s="114" t="s">
        <v>10136</v>
      </c>
      <c r="B860" s="150">
        <v>2</v>
      </c>
      <c r="C860" s="150">
        <v>2</v>
      </c>
      <c r="D860" s="150">
        <v>16.6700005531311</v>
      </c>
      <c r="E860" s="114" t="s">
        <v>8291</v>
      </c>
      <c r="F860" s="114" t="str">
        <f t="shared" si="13"/>
        <v>P19035</v>
      </c>
      <c r="G860" s="151" t="s">
        <v>2488</v>
      </c>
      <c r="H860" s="114" t="s">
        <v>750</v>
      </c>
      <c r="I860" s="114" t="s">
        <v>8</v>
      </c>
      <c r="J860" s="114">
        <v>1</v>
      </c>
      <c r="K860" s="151"/>
    </row>
    <row r="861" spans="1:11">
      <c r="A861" s="114" t="s">
        <v>10137</v>
      </c>
      <c r="B861" s="150">
        <v>2</v>
      </c>
      <c r="C861" s="150">
        <v>2</v>
      </c>
      <c r="D861" s="150">
        <v>4.9750000238418597</v>
      </c>
      <c r="E861" s="114" t="s">
        <v>10138</v>
      </c>
      <c r="F861" s="114" t="str">
        <f t="shared" si="13"/>
        <v>P13909</v>
      </c>
      <c r="G861" s="151" t="s">
        <v>2489</v>
      </c>
      <c r="H861" s="114" t="s">
        <v>10139</v>
      </c>
      <c r="I861" s="114" t="s">
        <v>8</v>
      </c>
      <c r="J861" s="114">
        <v>1</v>
      </c>
      <c r="K861" s="151"/>
    </row>
    <row r="862" spans="1:11">
      <c r="A862" s="114" t="s">
        <v>10140</v>
      </c>
      <c r="B862" s="150">
        <v>2</v>
      </c>
      <c r="C862" s="150">
        <v>2</v>
      </c>
      <c r="D862" s="150">
        <v>15.850000083446499</v>
      </c>
      <c r="E862" s="114" t="s">
        <v>10141</v>
      </c>
      <c r="F862" s="114" t="str">
        <f t="shared" si="13"/>
        <v>P13271</v>
      </c>
      <c r="G862" s="151" t="s">
        <v>2372</v>
      </c>
      <c r="H862" s="114" t="s">
        <v>708</v>
      </c>
      <c r="I862" s="114" t="s">
        <v>8</v>
      </c>
      <c r="J862" s="114">
        <v>1</v>
      </c>
      <c r="K862" s="151"/>
    </row>
    <row r="863" spans="1:11">
      <c r="A863" s="114" t="s">
        <v>10142</v>
      </c>
      <c r="B863" s="150">
        <v>2</v>
      </c>
      <c r="C863" s="150">
        <v>2</v>
      </c>
      <c r="D863" s="150">
        <v>9.8770000040531194</v>
      </c>
      <c r="E863" s="114" t="s">
        <v>10143</v>
      </c>
      <c r="F863" s="114" t="str">
        <f t="shared" si="13"/>
        <v>A8YXY3</v>
      </c>
      <c r="G863" s="151" t="s">
        <v>2492</v>
      </c>
      <c r="H863" s="114" t="s">
        <v>753</v>
      </c>
      <c r="I863" s="114" t="s">
        <v>8</v>
      </c>
      <c r="J863" s="114">
        <v>1</v>
      </c>
      <c r="K863" s="151"/>
    </row>
    <row r="864" spans="1:11">
      <c r="A864" s="114" t="s">
        <v>10144</v>
      </c>
      <c r="B864" s="150">
        <v>2</v>
      </c>
      <c r="C864" s="150">
        <v>2</v>
      </c>
      <c r="D864" s="150">
        <v>3.4359999001026198</v>
      </c>
      <c r="E864" s="114" t="s">
        <v>10145</v>
      </c>
      <c r="F864" s="114" t="str">
        <f t="shared" si="13"/>
        <v>A3KN05</v>
      </c>
      <c r="G864" s="151" t="s">
        <v>2499</v>
      </c>
      <c r="H864" s="114" t="s">
        <v>10146</v>
      </c>
      <c r="I864" s="114" t="s">
        <v>8</v>
      </c>
      <c r="J864" s="114">
        <v>1</v>
      </c>
      <c r="K864" s="151"/>
    </row>
    <row r="865" spans="1:11">
      <c r="A865" s="114" t="s">
        <v>10147</v>
      </c>
      <c r="B865" s="150">
        <v>1.92</v>
      </c>
      <c r="C865" s="150">
        <v>2</v>
      </c>
      <c r="D865" s="150">
        <v>4.6829998493194598</v>
      </c>
      <c r="E865" s="114" t="s">
        <v>10148</v>
      </c>
      <c r="F865" s="114" t="str">
        <f t="shared" si="13"/>
        <v>A8E644</v>
      </c>
      <c r="G865" s="151" t="s">
        <v>2513</v>
      </c>
      <c r="H865" s="114" t="s">
        <v>764</v>
      </c>
      <c r="I865" s="114" t="s">
        <v>8</v>
      </c>
      <c r="J865" s="114">
        <v>1</v>
      </c>
      <c r="K865" s="151"/>
    </row>
    <row r="866" spans="1:11">
      <c r="A866" s="114" t="s">
        <v>10149</v>
      </c>
      <c r="B866" s="150">
        <v>1.92</v>
      </c>
      <c r="C866" s="150">
        <v>2</v>
      </c>
      <c r="D866" s="150">
        <v>10.1400002837181</v>
      </c>
      <c r="E866" s="114" t="s">
        <v>10150</v>
      </c>
      <c r="F866" s="114" t="str">
        <f t="shared" si="13"/>
        <v>Q2YDE3</v>
      </c>
      <c r="G866" s="151" t="s">
        <v>2511</v>
      </c>
      <c r="H866" s="114" t="s">
        <v>10151</v>
      </c>
      <c r="I866" s="114" t="s">
        <v>8</v>
      </c>
      <c r="J866" s="114">
        <v>1</v>
      </c>
      <c r="K866" s="151"/>
    </row>
    <row r="867" spans="1:11">
      <c r="A867" s="114" t="s">
        <v>10152</v>
      </c>
      <c r="B867" s="150">
        <v>1.89</v>
      </c>
      <c r="C867" s="150">
        <v>2</v>
      </c>
      <c r="D867" s="150">
        <v>8.6960002779960597</v>
      </c>
      <c r="E867" s="114" t="s">
        <v>7628</v>
      </c>
      <c r="F867" s="114" t="str">
        <f t="shared" si="13"/>
        <v>Q3T168</v>
      </c>
      <c r="G867" s="151" t="s">
        <v>1722</v>
      </c>
      <c r="H867" s="114" t="s">
        <v>7629</v>
      </c>
      <c r="I867" s="114" t="s">
        <v>8</v>
      </c>
      <c r="J867" s="114">
        <v>1</v>
      </c>
      <c r="K867" s="151"/>
    </row>
    <row r="868" spans="1:11">
      <c r="A868" s="114" t="s">
        <v>10153</v>
      </c>
      <c r="B868" s="150">
        <v>1.82</v>
      </c>
      <c r="C868" s="150">
        <v>1.82</v>
      </c>
      <c r="D868" s="150">
        <v>7.81299993395805</v>
      </c>
      <c r="E868" s="114" t="s">
        <v>10154</v>
      </c>
      <c r="F868" s="114" t="str">
        <f t="shared" si="13"/>
        <v>A6QP51</v>
      </c>
      <c r="G868" s="151" t="s">
        <v>2504</v>
      </c>
      <c r="H868" s="114" t="s">
        <v>10155</v>
      </c>
      <c r="I868" s="114" t="s">
        <v>8</v>
      </c>
      <c r="J868" s="114">
        <v>1</v>
      </c>
      <c r="K868" s="151"/>
    </row>
    <row r="869" spans="1:11">
      <c r="A869" s="114" t="s">
        <v>10156</v>
      </c>
      <c r="B869" s="150">
        <v>1.8</v>
      </c>
      <c r="C869" s="150">
        <v>1.8</v>
      </c>
      <c r="D869" s="150">
        <v>8.4619998931884801</v>
      </c>
      <c r="E869" s="114" t="s">
        <v>10157</v>
      </c>
      <c r="F869" s="114" t="str">
        <f t="shared" si="13"/>
        <v>P82916</v>
      </c>
      <c r="G869" s="151" t="s">
        <v>2530</v>
      </c>
      <c r="H869" s="114" t="s">
        <v>10158</v>
      </c>
      <c r="I869" s="114" t="s">
        <v>8</v>
      </c>
      <c r="J869" s="114">
        <v>1</v>
      </c>
      <c r="K869" s="151"/>
    </row>
    <row r="870" spans="1:11">
      <c r="A870" s="114" t="s">
        <v>10159</v>
      </c>
      <c r="B870" s="150">
        <v>1.8</v>
      </c>
      <c r="C870" s="150">
        <v>1.8</v>
      </c>
      <c r="D870" s="150">
        <v>2.0409999415278399</v>
      </c>
      <c r="E870" s="114" t="s">
        <v>10160</v>
      </c>
      <c r="F870" s="114" t="str">
        <f t="shared" si="13"/>
        <v>Q3SYV3</v>
      </c>
      <c r="G870" s="151" t="s">
        <v>2542</v>
      </c>
      <c r="H870" s="114" t="s">
        <v>778</v>
      </c>
      <c r="I870" s="114" t="s">
        <v>8</v>
      </c>
      <c r="J870" s="114">
        <v>1</v>
      </c>
      <c r="K870" s="151"/>
    </row>
    <row r="871" spans="1:11">
      <c r="A871" s="114" t="s">
        <v>10161</v>
      </c>
      <c r="B871" s="150">
        <v>1.75</v>
      </c>
      <c r="C871" s="150">
        <v>1.75</v>
      </c>
      <c r="D871" s="150">
        <v>3.2749999314546598</v>
      </c>
      <c r="E871" s="114" t="s">
        <v>10162</v>
      </c>
      <c r="F871" s="114" t="str">
        <f t="shared" si="13"/>
        <v>Q3T037</v>
      </c>
      <c r="G871" s="151" t="s">
        <v>2552</v>
      </c>
      <c r="H871" s="114" t="s">
        <v>10163</v>
      </c>
      <c r="I871" s="114" t="s">
        <v>8</v>
      </c>
      <c r="J871" s="114">
        <v>1</v>
      </c>
      <c r="K871" s="151"/>
    </row>
    <row r="872" spans="1:11">
      <c r="A872" s="114" t="s">
        <v>10164</v>
      </c>
      <c r="B872" s="150">
        <v>1.75</v>
      </c>
      <c r="C872" s="150">
        <v>1.75</v>
      </c>
      <c r="D872" s="150">
        <v>14.040000736713401</v>
      </c>
      <c r="E872" s="114" t="s">
        <v>10165</v>
      </c>
      <c r="F872" s="114" t="str">
        <f t="shared" si="13"/>
        <v>Q02378</v>
      </c>
      <c r="G872" s="151" t="s">
        <v>10166</v>
      </c>
      <c r="H872" s="114" t="s">
        <v>10167</v>
      </c>
      <c r="I872" s="114" t="s">
        <v>8</v>
      </c>
      <c r="J872" s="114">
        <v>1</v>
      </c>
      <c r="K872" s="151"/>
    </row>
    <row r="873" spans="1:11">
      <c r="A873" s="114" t="s">
        <v>10168</v>
      </c>
      <c r="B873" s="150">
        <v>1.74</v>
      </c>
      <c r="C873" s="150">
        <v>1.74</v>
      </c>
      <c r="D873" s="150">
        <v>8.90799984335899</v>
      </c>
      <c r="E873" s="114" t="s">
        <v>8619</v>
      </c>
      <c r="F873" s="114" t="str">
        <f t="shared" si="13"/>
        <v>A5PJI5</v>
      </c>
      <c r="G873" s="151" t="s">
        <v>2013</v>
      </c>
      <c r="H873" s="114" t="s">
        <v>568</v>
      </c>
      <c r="I873" s="114" t="s">
        <v>8</v>
      </c>
      <c r="J873" s="114">
        <v>2</v>
      </c>
      <c r="K873" s="151"/>
    </row>
    <row r="874" spans="1:11">
      <c r="A874" s="114" t="s">
        <v>10169</v>
      </c>
      <c r="B874" s="150">
        <v>1.74</v>
      </c>
      <c r="C874" s="150">
        <v>1.74</v>
      </c>
      <c r="D874" s="150">
        <v>9.0449996292591095</v>
      </c>
      <c r="E874" s="114" t="s">
        <v>6809</v>
      </c>
      <c r="F874" s="114" t="str">
        <f t="shared" si="13"/>
        <v>Q9BGI3</v>
      </c>
      <c r="G874" s="151" t="s">
        <v>1627</v>
      </c>
      <c r="H874" s="114" t="s">
        <v>387</v>
      </c>
      <c r="I874" s="114" t="s">
        <v>8</v>
      </c>
      <c r="J874" s="114">
        <v>1</v>
      </c>
      <c r="K874" s="151"/>
    </row>
    <row r="875" spans="1:11">
      <c r="A875" s="114" t="s">
        <v>10170</v>
      </c>
      <c r="B875" s="150">
        <v>1.74</v>
      </c>
      <c r="C875" s="150">
        <v>1.74</v>
      </c>
      <c r="D875" s="150">
        <v>5.9700001031160399</v>
      </c>
      <c r="E875" s="114" t="s">
        <v>6238</v>
      </c>
      <c r="F875" s="114" t="str">
        <f t="shared" si="13"/>
        <v>Q9TS87</v>
      </c>
      <c r="G875" s="151" t="s">
        <v>1336</v>
      </c>
      <c r="H875" s="114" t="s">
        <v>245</v>
      </c>
      <c r="I875" s="114" t="s">
        <v>8</v>
      </c>
      <c r="J875" s="114">
        <v>1</v>
      </c>
      <c r="K875" s="151"/>
    </row>
    <row r="876" spans="1:11">
      <c r="A876" s="114" t="s">
        <v>10171</v>
      </c>
      <c r="B876" s="150">
        <v>1.7</v>
      </c>
      <c r="C876" s="150">
        <v>1.7</v>
      </c>
      <c r="D876" s="150">
        <v>9.7560003399848902</v>
      </c>
      <c r="E876" s="114" t="s">
        <v>7842</v>
      </c>
      <c r="F876" s="114" t="str">
        <f t="shared" si="13"/>
        <v>Q1JQC2</v>
      </c>
      <c r="G876" s="151" t="s">
        <v>1898</v>
      </c>
      <c r="H876" s="114" t="s">
        <v>7843</v>
      </c>
      <c r="I876" s="114" t="s">
        <v>8</v>
      </c>
      <c r="J876" s="114">
        <v>1</v>
      </c>
      <c r="K876" s="151"/>
    </row>
    <row r="877" spans="1:11">
      <c r="A877" s="114" t="s">
        <v>10172</v>
      </c>
      <c r="B877" s="150">
        <v>1.68</v>
      </c>
      <c r="C877" s="150">
        <v>1.68</v>
      </c>
      <c r="D877" s="150">
        <v>10.1</v>
      </c>
      <c r="E877" s="114" t="s">
        <v>10173</v>
      </c>
      <c r="F877" s="114" t="str">
        <f t="shared" si="13"/>
        <v>P82922</v>
      </c>
      <c r="G877" s="151" t="s">
        <v>2543</v>
      </c>
      <c r="H877" s="114" t="s">
        <v>10174</v>
      </c>
      <c r="I877" s="114" t="s">
        <v>8</v>
      </c>
      <c r="J877" s="114">
        <v>1</v>
      </c>
      <c r="K877" s="151"/>
    </row>
    <row r="878" spans="1:11">
      <c r="A878" s="114" t="s">
        <v>10175</v>
      </c>
      <c r="B878" s="150">
        <v>1.67</v>
      </c>
      <c r="C878" s="150">
        <v>1.67</v>
      </c>
      <c r="D878" s="150">
        <v>2.5860000401735301</v>
      </c>
      <c r="E878" s="114" t="s">
        <v>10176</v>
      </c>
      <c r="F878" s="114" t="str">
        <f t="shared" si="13"/>
        <v>F1MXY9</v>
      </c>
      <c r="G878" s="151" t="s">
        <v>956</v>
      </c>
      <c r="H878" s="114" t="s">
        <v>10177</v>
      </c>
      <c r="I878" s="114" t="s">
        <v>8</v>
      </c>
      <c r="J878" s="114">
        <v>1</v>
      </c>
      <c r="K878" s="151" t="s">
        <v>10178</v>
      </c>
    </row>
    <row r="879" spans="1:11">
      <c r="A879" s="114" t="s">
        <v>10179</v>
      </c>
      <c r="B879" s="150">
        <v>1.66</v>
      </c>
      <c r="C879" s="150">
        <v>1.68</v>
      </c>
      <c r="D879" s="150">
        <v>1.82900000363588</v>
      </c>
      <c r="E879" s="114" t="s">
        <v>10180</v>
      </c>
      <c r="F879" s="114" t="str">
        <f t="shared" si="13"/>
        <v>A6QQS8</v>
      </c>
      <c r="G879" s="151" t="s">
        <v>2529</v>
      </c>
      <c r="H879" s="114" t="s">
        <v>2527</v>
      </c>
      <c r="I879" s="114" t="s">
        <v>8</v>
      </c>
      <c r="J879" s="114">
        <v>1</v>
      </c>
      <c r="K879" s="151"/>
    </row>
    <row r="880" spans="1:11">
      <c r="A880" s="114" t="s">
        <v>10181</v>
      </c>
      <c r="B880" s="150">
        <v>1.65</v>
      </c>
      <c r="C880" s="150">
        <v>1.65</v>
      </c>
      <c r="D880" s="150">
        <v>3.1339999288320501</v>
      </c>
      <c r="E880" s="114" t="s">
        <v>10182</v>
      </c>
      <c r="F880" s="114" t="str">
        <f t="shared" si="13"/>
        <v>P81134</v>
      </c>
      <c r="G880" s="151" t="s">
        <v>2533</v>
      </c>
      <c r="H880" s="114" t="s">
        <v>10183</v>
      </c>
      <c r="I880" s="114" t="s">
        <v>8</v>
      </c>
      <c r="J880" s="114">
        <v>1</v>
      </c>
      <c r="K880" s="151"/>
    </row>
    <row r="881" spans="1:11">
      <c r="A881" s="114" t="s">
        <v>10184</v>
      </c>
      <c r="B881" s="150">
        <v>1.64</v>
      </c>
      <c r="C881" s="150">
        <v>1.64</v>
      </c>
      <c r="D881" s="150">
        <v>5.1640000194311098</v>
      </c>
      <c r="E881" s="114" t="s">
        <v>8017</v>
      </c>
      <c r="F881" s="114" t="str">
        <f t="shared" si="13"/>
        <v>Q3T103</v>
      </c>
      <c r="G881" s="151" t="s">
        <v>1943</v>
      </c>
      <c r="H881" s="114" t="s">
        <v>541</v>
      </c>
      <c r="I881" s="114" t="s">
        <v>8</v>
      </c>
      <c r="J881" s="114">
        <v>1</v>
      </c>
      <c r="K881" s="151"/>
    </row>
    <row r="882" spans="1:11">
      <c r="A882" s="114" t="s">
        <v>10185</v>
      </c>
      <c r="B882" s="150">
        <v>1.64</v>
      </c>
      <c r="C882" s="150">
        <v>1.64</v>
      </c>
      <c r="D882" s="150">
        <v>0.94020003452897105</v>
      </c>
      <c r="E882" s="114" t="s">
        <v>10186</v>
      </c>
      <c r="F882" s="114" t="str">
        <f t="shared" si="13"/>
        <v>Q28178</v>
      </c>
      <c r="G882" s="151" t="s">
        <v>2523</v>
      </c>
      <c r="H882" s="114" t="s">
        <v>771</v>
      </c>
      <c r="I882" s="114" t="s">
        <v>8</v>
      </c>
      <c r="J882" s="114">
        <v>1</v>
      </c>
      <c r="K882" s="151"/>
    </row>
    <row r="883" spans="1:11">
      <c r="A883" s="114" t="s">
        <v>10187</v>
      </c>
      <c r="B883" s="150">
        <v>1.64</v>
      </c>
      <c r="C883" s="150">
        <v>1.64</v>
      </c>
      <c r="D883" s="150">
        <v>7.1429997682571402</v>
      </c>
      <c r="E883" s="114" t="s">
        <v>7699</v>
      </c>
      <c r="F883" s="114" t="str">
        <f t="shared" si="13"/>
        <v>Q8HXG5</v>
      </c>
      <c r="G883" s="151" t="s">
        <v>1906</v>
      </c>
      <c r="H883" s="114" t="s">
        <v>7700</v>
      </c>
      <c r="I883" s="114" t="s">
        <v>8</v>
      </c>
      <c r="J883" s="114">
        <v>1</v>
      </c>
      <c r="K883" s="151"/>
    </row>
    <row r="884" spans="1:11">
      <c r="A884" s="114" t="s">
        <v>10188</v>
      </c>
      <c r="B884" s="150">
        <v>1.63</v>
      </c>
      <c r="C884" s="150">
        <v>1.63</v>
      </c>
      <c r="D884" s="150">
        <v>14.7100001573563</v>
      </c>
      <c r="E884" s="114" t="s">
        <v>10189</v>
      </c>
      <c r="F884" s="114" t="str">
        <f t="shared" si="13"/>
        <v>Q3T134</v>
      </c>
      <c r="G884" s="151" t="s">
        <v>10190</v>
      </c>
      <c r="H884" s="114" t="s">
        <v>775</v>
      </c>
      <c r="I884" s="114" t="s">
        <v>8</v>
      </c>
      <c r="J884" s="114">
        <v>1</v>
      </c>
      <c r="K884" s="151"/>
    </row>
    <row r="885" spans="1:11">
      <c r="A885" s="114" t="s">
        <v>10191</v>
      </c>
      <c r="B885" s="150">
        <v>1.59</v>
      </c>
      <c r="C885" s="150">
        <v>1.59</v>
      </c>
      <c r="D885" s="150">
        <v>5.8200001716613796</v>
      </c>
      <c r="E885" s="114" t="s">
        <v>10192</v>
      </c>
      <c r="F885" s="114" t="str">
        <f t="shared" si="13"/>
        <v>Q02380</v>
      </c>
      <c r="G885" s="151" t="s">
        <v>2535</v>
      </c>
      <c r="H885" s="114" t="s">
        <v>10193</v>
      </c>
      <c r="I885" s="114" t="s">
        <v>8</v>
      </c>
      <c r="J885" s="114">
        <v>1</v>
      </c>
      <c r="K885" s="151"/>
    </row>
    <row r="886" spans="1:11">
      <c r="A886" s="114" t="s">
        <v>10194</v>
      </c>
      <c r="B886" s="150">
        <v>1.57</v>
      </c>
      <c r="C886" s="150">
        <v>1.57</v>
      </c>
      <c r="D886" s="150">
        <v>1.9770000129938099</v>
      </c>
      <c r="E886" s="114" t="s">
        <v>8703</v>
      </c>
      <c r="F886" s="114" t="str">
        <f t="shared" si="13"/>
        <v>Q6QME8</v>
      </c>
      <c r="G886" s="151" t="s">
        <v>2119</v>
      </c>
      <c r="H886" s="114" t="s">
        <v>8704</v>
      </c>
      <c r="I886" s="114" t="s">
        <v>8</v>
      </c>
      <c r="J886" s="114">
        <v>1</v>
      </c>
      <c r="K886" s="151"/>
    </row>
    <row r="887" spans="1:11">
      <c r="A887" s="114" t="s">
        <v>10195</v>
      </c>
      <c r="B887" s="150">
        <v>1.57</v>
      </c>
      <c r="C887" s="150">
        <v>1.57</v>
      </c>
      <c r="D887" s="150">
        <v>1.45899998024106</v>
      </c>
      <c r="E887" s="114" t="s">
        <v>10196</v>
      </c>
      <c r="F887" s="114" t="str">
        <f t="shared" si="13"/>
        <v>P42891</v>
      </c>
      <c r="G887" s="151" t="s">
        <v>2567</v>
      </c>
      <c r="H887" s="114" t="s">
        <v>2568</v>
      </c>
      <c r="I887" s="114" t="s">
        <v>8</v>
      </c>
      <c r="J887" s="114">
        <v>1</v>
      </c>
      <c r="K887" s="151"/>
    </row>
    <row r="888" spans="1:11">
      <c r="A888" s="114" t="s">
        <v>10197</v>
      </c>
      <c r="B888" s="150">
        <v>1.57</v>
      </c>
      <c r="C888" s="150">
        <v>1.57</v>
      </c>
      <c r="D888" s="150">
        <v>1.51300001889467</v>
      </c>
      <c r="E888" s="114" t="s">
        <v>8724</v>
      </c>
      <c r="F888" s="114" t="str">
        <f t="shared" si="13"/>
        <v>A5PKE2</v>
      </c>
      <c r="G888" s="151" t="s">
        <v>1776</v>
      </c>
      <c r="H888" s="114" t="s">
        <v>8725</v>
      </c>
      <c r="I888" s="114" t="s">
        <v>8</v>
      </c>
      <c r="J888" s="114">
        <v>1</v>
      </c>
      <c r="K888" s="151"/>
    </row>
    <row r="889" spans="1:11">
      <c r="A889" s="114" t="s">
        <v>10198</v>
      </c>
      <c r="B889" s="150">
        <v>1.57</v>
      </c>
      <c r="C889" s="150">
        <v>1.57</v>
      </c>
      <c r="D889" s="150">
        <v>2.2929999977350199</v>
      </c>
      <c r="E889" s="114" t="s">
        <v>10199</v>
      </c>
      <c r="F889" s="114" t="str">
        <f t="shared" si="13"/>
        <v>A4FV61</v>
      </c>
      <c r="G889" s="151" t="s">
        <v>2553</v>
      </c>
      <c r="H889" s="114" t="s">
        <v>10200</v>
      </c>
      <c r="I889" s="114" t="s">
        <v>8</v>
      </c>
      <c r="J889" s="114">
        <v>1</v>
      </c>
      <c r="K889" s="151"/>
    </row>
    <row r="890" spans="1:11">
      <c r="A890" s="114" t="s">
        <v>10201</v>
      </c>
      <c r="B890" s="150">
        <v>1.55</v>
      </c>
      <c r="C890" s="150">
        <v>1.55</v>
      </c>
      <c r="D890" s="150">
        <v>21.230000257492101</v>
      </c>
      <c r="E890" s="114" t="s">
        <v>7338</v>
      </c>
      <c r="F890" s="114" t="str">
        <f t="shared" si="13"/>
        <v>Q0P5F6</v>
      </c>
      <c r="G890" s="151" t="s">
        <v>7339</v>
      </c>
      <c r="H890" s="114" t="s">
        <v>436</v>
      </c>
      <c r="I890" s="114" t="s">
        <v>8</v>
      </c>
      <c r="J890" s="114">
        <v>2</v>
      </c>
      <c r="K890" s="151"/>
    </row>
    <row r="891" spans="1:11">
      <c r="A891" s="114" t="s">
        <v>10202</v>
      </c>
      <c r="B891" s="150">
        <v>1.5</v>
      </c>
      <c r="C891" s="150">
        <v>1.5</v>
      </c>
      <c r="D891" s="150">
        <v>26.060000061988799</v>
      </c>
      <c r="E891" s="114" t="s">
        <v>6255</v>
      </c>
      <c r="F891" s="114" t="str">
        <f t="shared" si="13"/>
        <v>P01966</v>
      </c>
      <c r="G891" s="151" t="s">
        <v>1346</v>
      </c>
      <c r="H891" s="114" t="s">
        <v>6256</v>
      </c>
      <c r="I891" s="114" t="s">
        <v>8</v>
      </c>
      <c r="J891" s="114">
        <v>2</v>
      </c>
      <c r="K891" s="151"/>
    </row>
    <row r="892" spans="1:11">
      <c r="A892" s="114" t="s">
        <v>10203</v>
      </c>
      <c r="B892" s="150">
        <v>1.48</v>
      </c>
      <c r="C892" s="150">
        <v>1.48</v>
      </c>
      <c r="D892" s="150">
        <v>1.5180000104010101</v>
      </c>
      <c r="E892" s="114" t="s">
        <v>10204</v>
      </c>
      <c r="F892" s="114" t="str">
        <f t="shared" si="13"/>
        <v>F1MX04</v>
      </c>
      <c r="G892" s="151" t="s">
        <v>1519</v>
      </c>
      <c r="H892" s="114" t="s">
        <v>10205</v>
      </c>
      <c r="I892" s="114" t="s">
        <v>8</v>
      </c>
      <c r="J892" s="114">
        <v>2</v>
      </c>
      <c r="K892" s="151" t="s">
        <v>1937</v>
      </c>
    </row>
    <row r="893" spans="1:11">
      <c r="A893" s="114" t="s">
        <v>10206</v>
      </c>
      <c r="B893" s="150">
        <v>1.48</v>
      </c>
      <c r="C893" s="150">
        <v>1.48</v>
      </c>
      <c r="D893" s="150">
        <v>1.18300002068281</v>
      </c>
      <c r="E893" s="114" t="s">
        <v>8756</v>
      </c>
      <c r="F893" s="114" t="str">
        <f t="shared" si="13"/>
        <v>F1N7T2</v>
      </c>
      <c r="G893" s="151" t="s">
        <v>1519</v>
      </c>
      <c r="H893" s="114" t="s">
        <v>8757</v>
      </c>
      <c r="I893" s="114" t="s">
        <v>8</v>
      </c>
      <c r="J893" s="114">
        <v>1</v>
      </c>
      <c r="K893" s="151" t="s">
        <v>10207</v>
      </c>
    </row>
    <row r="894" spans="1:11">
      <c r="A894" s="114" t="s">
        <v>10208</v>
      </c>
      <c r="B894" s="150">
        <v>1.48</v>
      </c>
      <c r="C894" s="150">
        <v>1.48</v>
      </c>
      <c r="D894" s="150">
        <v>9.0910002589225805</v>
      </c>
      <c r="E894" s="114" t="s">
        <v>10209</v>
      </c>
      <c r="F894" s="114" t="str">
        <f t="shared" si="13"/>
        <v>Q32PA1</v>
      </c>
      <c r="G894" s="151" t="s">
        <v>10210</v>
      </c>
      <c r="H894" s="114" t="s">
        <v>10211</v>
      </c>
      <c r="I894" s="114" t="s">
        <v>8</v>
      </c>
      <c r="J894" s="114">
        <v>1</v>
      </c>
      <c r="K894" s="151"/>
    </row>
    <row r="895" spans="1:11">
      <c r="A895" s="114" t="s">
        <v>10212</v>
      </c>
      <c r="B895" s="150">
        <v>1.46</v>
      </c>
      <c r="C895" s="150">
        <v>8.42</v>
      </c>
      <c r="D895" s="150">
        <v>16.959999501705202</v>
      </c>
      <c r="E895" s="114" t="s">
        <v>7882</v>
      </c>
      <c r="F895" s="114" t="str">
        <f t="shared" si="13"/>
        <v>Q3YFG4</v>
      </c>
      <c r="G895" s="151" t="s">
        <v>7883</v>
      </c>
      <c r="H895" s="114" t="s">
        <v>7884</v>
      </c>
      <c r="I895" s="114" t="s">
        <v>8</v>
      </c>
      <c r="J895" s="114">
        <v>5</v>
      </c>
      <c r="K895" s="151"/>
    </row>
    <row r="896" spans="1:11">
      <c r="A896" s="114" t="s">
        <v>10213</v>
      </c>
      <c r="B896" s="150">
        <v>1.46</v>
      </c>
      <c r="C896" s="150">
        <v>3.7</v>
      </c>
      <c r="D896" s="150">
        <v>3.5199999809265101</v>
      </c>
      <c r="E896" s="114" t="s">
        <v>10214</v>
      </c>
      <c r="F896" s="114" t="str">
        <f t="shared" si="13"/>
        <v>Q3SZN2</v>
      </c>
      <c r="G896" s="151" t="s">
        <v>10215</v>
      </c>
      <c r="H896" s="114" t="s">
        <v>10216</v>
      </c>
      <c r="I896" s="114" t="s">
        <v>8</v>
      </c>
      <c r="J896" s="114">
        <v>2</v>
      </c>
      <c r="K896" s="151"/>
    </row>
    <row r="897" spans="1:11">
      <c r="A897" s="114" t="s">
        <v>10217</v>
      </c>
      <c r="B897" s="150">
        <v>1.46</v>
      </c>
      <c r="C897" s="150">
        <v>1.46</v>
      </c>
      <c r="D897" s="150">
        <v>6.2309999018907503</v>
      </c>
      <c r="E897" s="114" t="s">
        <v>7037</v>
      </c>
      <c r="F897" s="114" t="str">
        <f t="shared" si="13"/>
        <v>A6QP55</v>
      </c>
      <c r="G897" s="151" t="s">
        <v>1583</v>
      </c>
      <c r="H897" s="114" t="s">
        <v>366</v>
      </c>
      <c r="I897" s="114" t="s">
        <v>8</v>
      </c>
      <c r="J897" s="114">
        <v>1</v>
      </c>
      <c r="K897" s="151"/>
    </row>
    <row r="898" spans="1:11">
      <c r="A898" s="114" t="s">
        <v>10218</v>
      </c>
      <c r="B898" s="150">
        <v>1.44</v>
      </c>
      <c r="C898" s="150">
        <v>1.44</v>
      </c>
      <c r="D898" s="150">
        <v>4.1669998317956898</v>
      </c>
      <c r="E898" s="114" t="s">
        <v>7620</v>
      </c>
      <c r="F898" s="114" t="str">
        <f t="shared" ref="F898" si="14">MID(E898,4,6)</f>
        <v>P42026</v>
      </c>
      <c r="G898" s="151" t="s">
        <v>2079</v>
      </c>
      <c r="H898" s="114" t="s">
        <v>7621</v>
      </c>
      <c r="I898" s="114" t="s">
        <v>8</v>
      </c>
      <c r="J898" s="114">
        <v>1</v>
      </c>
      <c r="K898" s="151"/>
    </row>
    <row r="899" spans="1:11" s="157" customFormat="1">
      <c r="A899" s="70" t="s">
        <v>10219</v>
      </c>
      <c r="B899" s="155">
        <v>1.43</v>
      </c>
      <c r="C899" s="155">
        <v>1.43</v>
      </c>
      <c r="D899" s="155">
        <v>2.4049999192357099</v>
      </c>
      <c r="E899" s="70" t="s">
        <v>10220</v>
      </c>
      <c r="F899" s="70" t="s">
        <v>10221</v>
      </c>
      <c r="G899" s="156" t="s">
        <v>8686</v>
      </c>
      <c r="H899" s="70" t="s">
        <v>10222</v>
      </c>
      <c r="I899" s="70" t="s">
        <v>8</v>
      </c>
      <c r="J899" s="70">
        <v>1</v>
      </c>
      <c r="K899" s="156"/>
    </row>
    <row r="900" spans="1:11">
      <c r="A900" s="114" t="s">
        <v>10223</v>
      </c>
      <c r="B900" s="150">
        <v>1.41</v>
      </c>
      <c r="C900" s="150">
        <v>1.41</v>
      </c>
      <c r="D900" s="150">
        <v>0.60120001435279802</v>
      </c>
      <c r="E900" s="114" t="s">
        <v>10224</v>
      </c>
      <c r="F900" s="114" t="str">
        <f t="shared" ref="F900:F915" si="15">MID(E900,4,6)</f>
        <v>F1N032</v>
      </c>
      <c r="G900" s="151" t="s">
        <v>1519</v>
      </c>
      <c r="H900" s="114" t="s">
        <v>10225</v>
      </c>
      <c r="I900" s="114" t="s">
        <v>8</v>
      </c>
      <c r="J900" s="114">
        <v>1</v>
      </c>
      <c r="K900" s="151" t="s">
        <v>10226</v>
      </c>
    </row>
    <row r="901" spans="1:11">
      <c r="A901" s="114" t="s">
        <v>10227</v>
      </c>
      <c r="B901" s="150">
        <v>1.37</v>
      </c>
      <c r="C901" s="150">
        <v>1.37</v>
      </c>
      <c r="D901" s="150">
        <v>2.3099999874830202</v>
      </c>
      <c r="E901" s="114" t="s">
        <v>6527</v>
      </c>
      <c r="F901" s="114" t="str">
        <f t="shared" si="15"/>
        <v>Q2KJH4</v>
      </c>
      <c r="G901" s="151" t="s">
        <v>1373</v>
      </c>
      <c r="H901" s="114" t="s">
        <v>6528</v>
      </c>
      <c r="I901" s="114" t="s">
        <v>8</v>
      </c>
      <c r="J901" s="114">
        <v>1</v>
      </c>
      <c r="K901" s="151"/>
    </row>
    <row r="902" spans="1:11">
      <c r="A902" s="114" t="s">
        <v>10228</v>
      </c>
      <c r="B902" s="150">
        <v>1.37</v>
      </c>
      <c r="C902" s="150">
        <v>1.37</v>
      </c>
      <c r="D902" s="150">
        <v>2.29599997401237</v>
      </c>
      <c r="E902" s="114" t="s">
        <v>10229</v>
      </c>
      <c r="F902" s="114" t="str">
        <f t="shared" si="15"/>
        <v>F1MHR3</v>
      </c>
      <c r="G902" s="151" t="s">
        <v>1519</v>
      </c>
      <c r="H902" s="114" t="s">
        <v>10230</v>
      </c>
      <c r="I902" s="114" t="s">
        <v>8</v>
      </c>
      <c r="J902" s="114">
        <v>1</v>
      </c>
      <c r="K902" s="151" t="s">
        <v>10231</v>
      </c>
    </row>
    <row r="903" spans="1:11">
      <c r="A903" s="114" t="s">
        <v>10232</v>
      </c>
      <c r="B903" s="150">
        <v>1.35</v>
      </c>
      <c r="C903" s="150">
        <v>1.35</v>
      </c>
      <c r="D903" s="150">
        <v>1.06600001454353</v>
      </c>
      <c r="E903" s="114" t="s">
        <v>10233</v>
      </c>
      <c r="F903" s="114" t="str">
        <f t="shared" si="15"/>
        <v>F1N7J2</v>
      </c>
      <c r="G903" s="151" t="s">
        <v>956</v>
      </c>
      <c r="H903" s="114" t="s">
        <v>10234</v>
      </c>
      <c r="I903" s="114" t="s">
        <v>8</v>
      </c>
      <c r="J903" s="114">
        <v>1</v>
      </c>
      <c r="K903" s="151" t="s">
        <v>2593</v>
      </c>
    </row>
    <row r="904" spans="1:11">
      <c r="A904" s="114" t="s">
        <v>10235</v>
      </c>
      <c r="B904" s="150">
        <v>1.35</v>
      </c>
      <c r="C904" s="150">
        <v>1.35</v>
      </c>
      <c r="D904" s="150">
        <v>0.84969997406005904</v>
      </c>
      <c r="E904" s="114" t="s">
        <v>8446</v>
      </c>
      <c r="F904" s="114" t="str">
        <f t="shared" si="15"/>
        <v>Q8HXQ5</v>
      </c>
      <c r="G904" s="151" t="s">
        <v>2041</v>
      </c>
      <c r="H904" s="114" t="s">
        <v>581</v>
      </c>
      <c r="I904" s="114" t="s">
        <v>8</v>
      </c>
      <c r="J904" s="114">
        <v>1</v>
      </c>
      <c r="K904" s="151"/>
    </row>
    <row r="905" spans="1:11">
      <c r="A905" s="114" t="s">
        <v>10236</v>
      </c>
      <c r="B905" s="150">
        <v>1.33</v>
      </c>
      <c r="C905" s="150">
        <v>1.33</v>
      </c>
      <c r="D905" s="150">
        <v>5.0360001623630497</v>
      </c>
      <c r="E905" s="114" t="s">
        <v>10237</v>
      </c>
      <c r="F905" s="114" t="str">
        <f t="shared" si="15"/>
        <v>Q3T0B6</v>
      </c>
      <c r="G905" s="151" t="s">
        <v>2599</v>
      </c>
      <c r="H905" s="114" t="s">
        <v>807</v>
      </c>
      <c r="I905" s="114" t="s">
        <v>8</v>
      </c>
      <c r="J905" s="114">
        <v>1</v>
      </c>
      <c r="K905" s="151"/>
    </row>
    <row r="906" spans="1:11">
      <c r="A906" s="114" t="s">
        <v>10238</v>
      </c>
      <c r="B906" s="150">
        <v>1.33</v>
      </c>
      <c r="C906" s="150">
        <v>1.33</v>
      </c>
      <c r="D906" s="150">
        <v>3.7409998476505302</v>
      </c>
      <c r="E906" s="114" t="s">
        <v>8381</v>
      </c>
      <c r="F906" s="114" t="str">
        <f t="shared" si="15"/>
        <v>E1BJ75</v>
      </c>
      <c r="G906" s="151" t="s">
        <v>956</v>
      </c>
      <c r="H906" s="114" t="s">
        <v>597</v>
      </c>
      <c r="I906" s="114" t="s">
        <v>8</v>
      </c>
      <c r="J906" s="114">
        <v>1</v>
      </c>
      <c r="K906" s="151" t="s">
        <v>2094</v>
      </c>
    </row>
    <row r="907" spans="1:11">
      <c r="A907" s="114" t="s">
        <v>10239</v>
      </c>
      <c r="B907" s="150">
        <v>1.33</v>
      </c>
      <c r="C907" s="150">
        <v>1.33</v>
      </c>
      <c r="D907" s="150">
        <v>3.0519999563694</v>
      </c>
      <c r="E907" s="114" t="s">
        <v>10240</v>
      </c>
      <c r="F907" s="114" t="str">
        <f t="shared" si="15"/>
        <v>E1BDN8</v>
      </c>
      <c r="G907" s="151" t="s">
        <v>956</v>
      </c>
      <c r="H907" s="114" t="s">
        <v>805</v>
      </c>
      <c r="I907" s="114" t="s">
        <v>8</v>
      </c>
      <c r="J907" s="114">
        <v>1</v>
      </c>
      <c r="K907" s="151" t="s">
        <v>10241</v>
      </c>
    </row>
    <row r="908" spans="1:11">
      <c r="A908" s="114" t="s">
        <v>10242</v>
      </c>
      <c r="B908" s="150">
        <v>1.32</v>
      </c>
      <c r="C908" s="150">
        <v>1.32</v>
      </c>
      <c r="D908" s="150">
        <v>6.5739996731281298</v>
      </c>
      <c r="E908" s="114" t="s">
        <v>6350</v>
      </c>
      <c r="F908" s="114" t="str">
        <f t="shared" si="15"/>
        <v>P55859</v>
      </c>
      <c r="G908" s="151" t="s">
        <v>1400</v>
      </c>
      <c r="H908" s="114" t="s">
        <v>6351</v>
      </c>
      <c r="I908" s="114" t="s">
        <v>8</v>
      </c>
      <c r="J908" s="114">
        <v>1</v>
      </c>
      <c r="K908" s="151"/>
    </row>
    <row r="909" spans="1:11">
      <c r="A909" s="114" t="s">
        <v>10243</v>
      </c>
      <c r="B909" s="150">
        <v>1.27</v>
      </c>
      <c r="C909" s="150">
        <v>1.27</v>
      </c>
      <c r="D909" s="150">
        <v>1.7710000276565601</v>
      </c>
      <c r="E909" s="114" t="s">
        <v>8503</v>
      </c>
      <c r="F909" s="114" t="str">
        <f t="shared" si="15"/>
        <v>Q0V8B7</v>
      </c>
      <c r="G909" s="151" t="s">
        <v>2058</v>
      </c>
      <c r="H909" s="114" t="s">
        <v>2059</v>
      </c>
      <c r="I909" s="114" t="s">
        <v>8</v>
      </c>
      <c r="J909" s="114">
        <v>1</v>
      </c>
      <c r="K909" s="151"/>
    </row>
    <row r="910" spans="1:11">
      <c r="A910" s="114" t="s">
        <v>10244</v>
      </c>
      <c r="B910" s="150">
        <v>1.26</v>
      </c>
      <c r="C910" s="150">
        <v>1.26</v>
      </c>
      <c r="D910" s="150">
        <v>4.9619998782873198</v>
      </c>
      <c r="E910" s="114" t="s">
        <v>7420</v>
      </c>
      <c r="F910" s="114" t="str">
        <f t="shared" si="15"/>
        <v>A4IFN5</v>
      </c>
      <c r="G910" s="151" t="s">
        <v>1951</v>
      </c>
      <c r="H910" s="114" t="s">
        <v>544</v>
      </c>
      <c r="I910" s="114" t="s">
        <v>8</v>
      </c>
      <c r="J910" s="114">
        <v>1</v>
      </c>
      <c r="K910" s="151"/>
    </row>
    <row r="911" spans="1:11">
      <c r="A911" s="114" t="s">
        <v>10245</v>
      </c>
      <c r="B911" s="150">
        <v>1.26</v>
      </c>
      <c r="C911" s="150">
        <v>1.26</v>
      </c>
      <c r="D911" s="150">
        <v>1.52500001713634</v>
      </c>
      <c r="E911" s="114" t="s">
        <v>10246</v>
      </c>
      <c r="F911" s="114" t="str">
        <f t="shared" si="15"/>
        <v>Q7JAS7</v>
      </c>
      <c r="G911" s="151" t="s">
        <v>2613</v>
      </c>
      <c r="H911" s="114" t="s">
        <v>10247</v>
      </c>
      <c r="I911" s="114" t="s">
        <v>8</v>
      </c>
      <c r="J911" s="114">
        <v>1</v>
      </c>
      <c r="K911" s="151"/>
    </row>
    <row r="912" spans="1:11">
      <c r="A912" s="114" t="s">
        <v>10248</v>
      </c>
      <c r="B912" s="150">
        <v>1.24</v>
      </c>
      <c r="C912" s="150">
        <v>1.24</v>
      </c>
      <c r="D912" s="150">
        <v>4.5200001448392904</v>
      </c>
      <c r="E912" s="114" t="s">
        <v>10249</v>
      </c>
      <c r="F912" s="114" t="str">
        <f t="shared" si="15"/>
        <v>Q2TBX7</v>
      </c>
      <c r="G912" s="151" t="s">
        <v>2587</v>
      </c>
      <c r="H912" s="114" t="s">
        <v>10250</v>
      </c>
      <c r="I912" s="114" t="s">
        <v>8</v>
      </c>
      <c r="J912" s="114">
        <v>1</v>
      </c>
      <c r="K912" s="151"/>
    </row>
    <row r="913" spans="1:11">
      <c r="A913" s="114" t="s">
        <v>10251</v>
      </c>
      <c r="B913" s="150">
        <v>1.24</v>
      </c>
      <c r="C913" s="150">
        <v>1.24</v>
      </c>
      <c r="D913" s="150">
        <v>7.6920002698898298</v>
      </c>
      <c r="E913" s="114" t="s">
        <v>10252</v>
      </c>
      <c r="F913" s="114" t="str">
        <f t="shared" si="15"/>
        <v>A6H7C7</v>
      </c>
      <c r="G913" s="151" t="s">
        <v>2601</v>
      </c>
      <c r="H913" s="114" t="s">
        <v>809</v>
      </c>
      <c r="I913" s="114" t="s">
        <v>8</v>
      </c>
      <c r="J913" s="114">
        <v>1</v>
      </c>
      <c r="K913" s="151"/>
    </row>
    <row r="914" spans="1:11">
      <c r="A914" s="114" t="s">
        <v>10253</v>
      </c>
      <c r="B914" s="150">
        <v>1.22</v>
      </c>
      <c r="C914" s="150">
        <v>1.22</v>
      </c>
      <c r="D914" s="150">
        <v>8.3329997956752795</v>
      </c>
      <c r="E914" s="114" t="s">
        <v>10254</v>
      </c>
      <c r="F914" s="114" t="str">
        <f t="shared" si="15"/>
        <v>A5D7N3</v>
      </c>
      <c r="G914" s="151" t="s">
        <v>2612</v>
      </c>
      <c r="H914" s="114" t="s">
        <v>10255</v>
      </c>
      <c r="I914" s="114" t="s">
        <v>8</v>
      </c>
      <c r="J914" s="114">
        <v>1</v>
      </c>
      <c r="K914" s="151"/>
    </row>
    <row r="915" spans="1:11">
      <c r="A915" s="114" t="s">
        <v>10256</v>
      </c>
      <c r="B915" s="150">
        <v>1.2</v>
      </c>
      <c r="C915" s="150">
        <v>1.2</v>
      </c>
      <c r="D915" s="150">
        <v>0.42829997837543499</v>
      </c>
      <c r="E915" s="114" t="s">
        <v>10257</v>
      </c>
      <c r="F915" s="114" t="str">
        <f t="shared" si="15"/>
        <v>F1MXS1</v>
      </c>
      <c r="G915" s="151" t="s">
        <v>956</v>
      </c>
      <c r="H915" s="114" t="s">
        <v>10258</v>
      </c>
      <c r="I915" s="114" t="s">
        <v>8</v>
      </c>
      <c r="J915" s="114">
        <v>1</v>
      </c>
      <c r="K915" s="151" t="s">
        <v>10259</v>
      </c>
    </row>
    <row r="916" spans="1:11" s="157" customFormat="1">
      <c r="A916" s="70" t="s">
        <v>10260</v>
      </c>
      <c r="B916" s="155">
        <v>1.17</v>
      </c>
      <c r="C916" s="155">
        <v>1.17</v>
      </c>
      <c r="D916" s="155">
        <v>1.94400008767843</v>
      </c>
      <c r="E916" s="70" t="s">
        <v>10261</v>
      </c>
      <c r="F916" s="70" t="s">
        <v>10262</v>
      </c>
      <c r="G916" s="156" t="s">
        <v>10263</v>
      </c>
      <c r="H916" s="70" t="s">
        <v>7125</v>
      </c>
      <c r="I916" s="70" t="s">
        <v>8</v>
      </c>
      <c r="J916" s="70">
        <v>1</v>
      </c>
      <c r="K916" s="156"/>
    </row>
    <row r="917" spans="1:11">
      <c r="A917" s="114" t="s">
        <v>10264</v>
      </c>
      <c r="B917" s="150">
        <v>1.1599999999999999</v>
      </c>
      <c r="C917" s="150">
        <v>7.01</v>
      </c>
      <c r="D917" s="150">
        <v>20.730000734329199</v>
      </c>
      <c r="E917" s="114" t="s">
        <v>10265</v>
      </c>
      <c r="F917" s="114" t="str">
        <f t="shared" ref="F917:F948" si="16">MID(E917,4,6)</f>
        <v>P68250</v>
      </c>
      <c r="G917" s="151" t="s">
        <v>1228</v>
      </c>
      <c r="H917" s="114" t="s">
        <v>190</v>
      </c>
      <c r="I917" s="114" t="s">
        <v>8</v>
      </c>
      <c r="J917" s="114">
        <v>4</v>
      </c>
      <c r="K917" s="151"/>
    </row>
    <row r="918" spans="1:11">
      <c r="A918" s="114" t="s">
        <v>10266</v>
      </c>
      <c r="B918" s="150">
        <v>1.1599999999999999</v>
      </c>
      <c r="C918" s="150">
        <v>1.17</v>
      </c>
      <c r="D918" s="150">
        <v>1.31599996238947</v>
      </c>
      <c r="E918" s="114" t="s">
        <v>10267</v>
      </c>
      <c r="F918" s="114" t="str">
        <f t="shared" si="16"/>
        <v>A0JNE3</v>
      </c>
      <c r="G918" s="151" t="s">
        <v>10268</v>
      </c>
      <c r="H918" s="114" t="s">
        <v>816</v>
      </c>
      <c r="I918" s="114" t="s">
        <v>8</v>
      </c>
      <c r="J918" s="114">
        <v>1</v>
      </c>
      <c r="K918" s="151"/>
    </row>
    <row r="919" spans="1:11">
      <c r="A919" s="114" t="s">
        <v>10269</v>
      </c>
      <c r="B919" s="150">
        <v>1.1599999999999999</v>
      </c>
      <c r="C919" s="150">
        <v>1.17</v>
      </c>
      <c r="D919" s="150">
        <v>1.56299993395805</v>
      </c>
      <c r="E919" s="114" t="s">
        <v>10270</v>
      </c>
      <c r="F919" s="114" t="str">
        <f t="shared" si="16"/>
        <v>A4FV01</v>
      </c>
      <c r="G919" s="151" t="s">
        <v>10271</v>
      </c>
      <c r="H919" s="114" t="s">
        <v>818</v>
      </c>
      <c r="I919" s="114" t="s">
        <v>8</v>
      </c>
      <c r="J919" s="114">
        <v>1</v>
      </c>
      <c r="K919" s="151"/>
    </row>
    <row r="920" spans="1:11">
      <c r="A920" s="114" t="s">
        <v>10272</v>
      </c>
      <c r="B920" s="150">
        <v>1.1599999999999999</v>
      </c>
      <c r="C920" s="150">
        <v>1.1599999999999999</v>
      </c>
      <c r="D920" s="150">
        <v>0.47010001726448503</v>
      </c>
      <c r="E920" s="114" t="s">
        <v>8682</v>
      </c>
      <c r="F920" s="114" t="str">
        <f t="shared" si="16"/>
        <v>F1MHU9</v>
      </c>
      <c r="G920" s="151" t="s">
        <v>956</v>
      </c>
      <c r="H920" s="114" t="s">
        <v>825</v>
      </c>
      <c r="I920" s="114" t="s">
        <v>8</v>
      </c>
      <c r="J920" s="114">
        <v>1</v>
      </c>
      <c r="K920" s="151" t="s">
        <v>2695</v>
      </c>
    </row>
    <row r="921" spans="1:11">
      <c r="A921" s="114" t="s">
        <v>10273</v>
      </c>
      <c r="B921" s="150">
        <v>1.1499999999999999</v>
      </c>
      <c r="C921" s="150">
        <v>1.1499999999999999</v>
      </c>
      <c r="D921" s="150">
        <v>7.3169998824596396</v>
      </c>
      <c r="E921" s="114" t="s">
        <v>6568</v>
      </c>
      <c r="F921" s="114" t="str">
        <f t="shared" si="16"/>
        <v>P33672</v>
      </c>
      <c r="G921" s="151" t="s">
        <v>1495</v>
      </c>
      <c r="H921" s="114" t="s">
        <v>326</v>
      </c>
      <c r="I921" s="114" t="s">
        <v>8</v>
      </c>
      <c r="J921" s="114">
        <v>1</v>
      </c>
      <c r="K921" s="151"/>
    </row>
    <row r="922" spans="1:11">
      <c r="A922" s="114" t="s">
        <v>10274</v>
      </c>
      <c r="B922" s="150">
        <v>1.1299999999999999</v>
      </c>
      <c r="C922" s="150">
        <v>1.1499999999999999</v>
      </c>
      <c r="D922" s="150">
        <v>1.09900003299117</v>
      </c>
      <c r="E922" s="114" t="s">
        <v>10275</v>
      </c>
      <c r="F922" s="114" t="str">
        <f t="shared" si="16"/>
        <v>F1N7G8</v>
      </c>
      <c r="G922" s="151" t="s">
        <v>1519</v>
      </c>
      <c r="H922" s="114" t="s">
        <v>817</v>
      </c>
      <c r="I922" s="114" t="s">
        <v>8</v>
      </c>
      <c r="J922" s="114">
        <v>1</v>
      </c>
      <c r="K922" s="151" t="s">
        <v>2630</v>
      </c>
    </row>
    <row r="923" spans="1:11">
      <c r="A923" s="114" t="s">
        <v>10276</v>
      </c>
      <c r="B923" s="150">
        <v>1.1299999999999999</v>
      </c>
      <c r="C923" s="150">
        <v>1.1299999999999999</v>
      </c>
      <c r="D923" s="150">
        <v>2.7030000463128099</v>
      </c>
      <c r="E923" s="114" t="s">
        <v>5900</v>
      </c>
      <c r="F923" s="114" t="str">
        <f t="shared" si="16"/>
        <v>Q0VCK0</v>
      </c>
      <c r="G923" s="151" t="s">
        <v>1147</v>
      </c>
      <c r="H923" s="114" t="s">
        <v>5901</v>
      </c>
      <c r="I923" s="114" t="s">
        <v>8</v>
      </c>
      <c r="J923" s="114">
        <v>1</v>
      </c>
      <c r="K923" s="151"/>
    </row>
    <row r="924" spans="1:11">
      <c r="A924" s="114" t="s">
        <v>10277</v>
      </c>
      <c r="B924" s="150">
        <v>1.0900000000000001</v>
      </c>
      <c r="C924" s="150">
        <v>1.0900000000000001</v>
      </c>
      <c r="D924" s="150">
        <v>3.5179998725652699</v>
      </c>
      <c r="E924" s="114" t="s">
        <v>10278</v>
      </c>
      <c r="F924" s="114" t="str">
        <f t="shared" si="16"/>
        <v>Q08DW9</v>
      </c>
      <c r="G924" s="151" t="s">
        <v>10279</v>
      </c>
      <c r="H924" s="114" t="s">
        <v>10280</v>
      </c>
      <c r="I924" s="114" t="s">
        <v>8</v>
      </c>
      <c r="J924" s="114">
        <v>1</v>
      </c>
      <c r="K924" s="151"/>
    </row>
    <row r="925" spans="1:11">
      <c r="A925" s="114" t="s">
        <v>10281</v>
      </c>
      <c r="B925" s="150">
        <v>1.07</v>
      </c>
      <c r="C925" s="150">
        <v>1.07</v>
      </c>
      <c r="D925" s="150">
        <v>3.1069999560713799</v>
      </c>
      <c r="E925" s="114" t="s">
        <v>8146</v>
      </c>
      <c r="F925" s="114" t="str">
        <f t="shared" si="16"/>
        <v>Q3T0D2</v>
      </c>
      <c r="G925" s="151" t="s">
        <v>1986</v>
      </c>
      <c r="H925" s="114" t="s">
        <v>8147</v>
      </c>
      <c r="I925" s="114" t="s">
        <v>8</v>
      </c>
      <c r="J925" s="114">
        <v>1</v>
      </c>
      <c r="K925" s="151"/>
    </row>
    <row r="926" spans="1:11">
      <c r="A926" s="114" t="s">
        <v>10282</v>
      </c>
      <c r="B926" s="150">
        <v>1.06</v>
      </c>
      <c r="C926" s="150">
        <v>1.06</v>
      </c>
      <c r="D926" s="150">
        <v>5.0280001014471098</v>
      </c>
      <c r="E926" s="114" t="s">
        <v>8493</v>
      </c>
      <c r="F926" s="114" t="str">
        <f t="shared" si="16"/>
        <v>P67810</v>
      </c>
      <c r="G926" s="151" t="s">
        <v>2022</v>
      </c>
      <c r="H926" s="114" t="s">
        <v>8494</v>
      </c>
      <c r="I926" s="114" t="s">
        <v>8</v>
      </c>
      <c r="J926" s="114">
        <v>1</v>
      </c>
      <c r="K926" s="151"/>
    </row>
    <row r="927" spans="1:11">
      <c r="A927" s="114" t="s">
        <v>10283</v>
      </c>
      <c r="B927" s="150">
        <v>1.06</v>
      </c>
      <c r="C927" s="150">
        <v>1.06</v>
      </c>
      <c r="D927" s="150">
        <v>2.3949999362230301</v>
      </c>
      <c r="E927" s="114" t="s">
        <v>5688</v>
      </c>
      <c r="F927" s="114" t="str">
        <f t="shared" si="16"/>
        <v>P48644</v>
      </c>
      <c r="G927" s="151" t="s">
        <v>976</v>
      </c>
      <c r="H927" s="114" t="s">
        <v>10284</v>
      </c>
      <c r="I927" s="114" t="s">
        <v>8</v>
      </c>
      <c r="J927" s="114">
        <v>1</v>
      </c>
      <c r="K927" s="151"/>
    </row>
    <row r="928" spans="1:11">
      <c r="A928" s="114" t="s">
        <v>10285</v>
      </c>
      <c r="B928" s="150">
        <v>1.03</v>
      </c>
      <c r="C928" s="150">
        <v>1.03</v>
      </c>
      <c r="D928" s="150">
        <v>0.70070000365376495</v>
      </c>
      <c r="E928" s="114" t="s">
        <v>10286</v>
      </c>
      <c r="F928" s="114" t="str">
        <f t="shared" si="16"/>
        <v>F1MF78</v>
      </c>
      <c r="G928" s="151" t="s">
        <v>1519</v>
      </c>
      <c r="H928" s="114" t="s">
        <v>580</v>
      </c>
      <c r="I928" s="114" t="s">
        <v>8</v>
      </c>
      <c r="J928" s="114">
        <v>1</v>
      </c>
      <c r="K928" s="151"/>
    </row>
    <row r="929" spans="1:11">
      <c r="A929" s="114" t="s">
        <v>10287</v>
      </c>
      <c r="B929" s="150">
        <v>1</v>
      </c>
      <c r="C929" s="150">
        <v>1</v>
      </c>
      <c r="D929" s="150">
        <v>3.3750001341104499</v>
      </c>
      <c r="E929" s="114" t="s">
        <v>8119</v>
      </c>
      <c r="F929" s="114" t="str">
        <f t="shared" si="16"/>
        <v>A7YWE4</v>
      </c>
      <c r="G929" s="151" t="s">
        <v>1993</v>
      </c>
      <c r="H929" s="114" t="s">
        <v>8120</v>
      </c>
      <c r="I929" s="114" t="s">
        <v>8</v>
      </c>
      <c r="J929" s="114">
        <v>1</v>
      </c>
      <c r="K929" s="151"/>
    </row>
    <row r="930" spans="1:11">
      <c r="A930" s="114" t="s">
        <v>10288</v>
      </c>
      <c r="B930" s="150">
        <v>0.98</v>
      </c>
      <c r="C930" s="150">
        <v>0.98</v>
      </c>
      <c r="D930" s="150">
        <v>4.7830000519752502</v>
      </c>
      <c r="E930" s="114" t="s">
        <v>8361</v>
      </c>
      <c r="F930" s="114" t="str">
        <f t="shared" si="16"/>
        <v>E1BEI2</v>
      </c>
      <c r="G930" s="151" t="s">
        <v>956</v>
      </c>
      <c r="H930" s="114" t="s">
        <v>770</v>
      </c>
      <c r="I930" s="114" t="s">
        <v>8</v>
      </c>
      <c r="J930" s="114">
        <v>2</v>
      </c>
      <c r="K930" s="151"/>
    </row>
    <row r="931" spans="1:11">
      <c r="A931" s="114" t="s">
        <v>10289</v>
      </c>
      <c r="B931" s="150">
        <v>0.97</v>
      </c>
      <c r="C931" s="150">
        <v>3.3</v>
      </c>
      <c r="D931" s="150">
        <v>15.3500005602837</v>
      </c>
      <c r="E931" s="114" t="s">
        <v>6290</v>
      </c>
      <c r="F931" s="114" t="str">
        <f t="shared" si="16"/>
        <v>Q3ZBG1</v>
      </c>
      <c r="G931" s="151" t="s">
        <v>1294</v>
      </c>
      <c r="H931" s="114" t="s">
        <v>224</v>
      </c>
      <c r="I931" s="114" t="s">
        <v>8</v>
      </c>
      <c r="J931" s="114">
        <v>3</v>
      </c>
      <c r="K931" s="151"/>
    </row>
    <row r="932" spans="1:11">
      <c r="A932" s="114" t="s">
        <v>10290</v>
      </c>
      <c r="B932" s="150">
        <v>0.95</v>
      </c>
      <c r="C932" s="150">
        <v>0.95</v>
      </c>
      <c r="D932" s="150">
        <v>3.1750001013279001</v>
      </c>
      <c r="E932" s="114" t="s">
        <v>10291</v>
      </c>
      <c r="F932" s="114" t="str">
        <f t="shared" si="16"/>
        <v>A5PJZ5</v>
      </c>
      <c r="G932" s="151" t="s">
        <v>2687</v>
      </c>
      <c r="H932" s="114" t="s">
        <v>831</v>
      </c>
      <c r="I932" s="114" t="s">
        <v>8</v>
      </c>
      <c r="J932" s="114">
        <v>1</v>
      </c>
      <c r="K932" s="151"/>
    </row>
    <row r="933" spans="1:11">
      <c r="A933" s="114" t="s">
        <v>10292</v>
      </c>
      <c r="B933" s="150">
        <v>0.95</v>
      </c>
      <c r="C933" s="150">
        <v>0.95</v>
      </c>
      <c r="D933" s="150">
        <v>5.5169999599456796</v>
      </c>
      <c r="E933" s="114" t="s">
        <v>10293</v>
      </c>
      <c r="F933" s="114" t="str">
        <f t="shared" si="16"/>
        <v>P61257</v>
      </c>
      <c r="G933" s="151" t="s">
        <v>2629</v>
      </c>
      <c r="H933" s="114" t="s">
        <v>823</v>
      </c>
      <c r="I933" s="114" t="s">
        <v>8</v>
      </c>
      <c r="J933" s="114">
        <v>1</v>
      </c>
      <c r="K933" s="151"/>
    </row>
    <row r="934" spans="1:11">
      <c r="A934" s="114" t="s">
        <v>10294</v>
      </c>
      <c r="B934" s="150">
        <v>0.94</v>
      </c>
      <c r="C934" s="150">
        <v>0.94</v>
      </c>
      <c r="D934" s="150">
        <v>14.2900004982948</v>
      </c>
      <c r="E934" s="114" t="s">
        <v>8202</v>
      </c>
      <c r="F934" s="114" t="str">
        <f t="shared" si="16"/>
        <v>P62276</v>
      </c>
      <c r="G934" s="151" t="s">
        <v>8203</v>
      </c>
      <c r="H934" s="114" t="s">
        <v>628</v>
      </c>
      <c r="I934" s="114" t="s">
        <v>8</v>
      </c>
      <c r="J934" s="114">
        <v>1</v>
      </c>
      <c r="K934" s="151"/>
    </row>
    <row r="935" spans="1:11">
      <c r="A935" s="114" t="s">
        <v>10295</v>
      </c>
      <c r="B935" s="150">
        <v>0.93</v>
      </c>
      <c r="C935" s="150">
        <v>0.93</v>
      </c>
      <c r="D935" s="150">
        <v>2.12500002235174</v>
      </c>
      <c r="E935" s="114" t="s">
        <v>10296</v>
      </c>
      <c r="F935" s="114" t="str">
        <f t="shared" si="16"/>
        <v>Q2KJJ0</v>
      </c>
      <c r="G935" s="151" t="s">
        <v>10297</v>
      </c>
      <c r="H935" s="114" t="s">
        <v>832</v>
      </c>
      <c r="I935" s="114" t="s">
        <v>8</v>
      </c>
      <c r="J935" s="114">
        <v>1</v>
      </c>
      <c r="K935" s="151"/>
    </row>
    <row r="936" spans="1:11">
      <c r="A936" s="114" t="s">
        <v>10298</v>
      </c>
      <c r="B936" s="150">
        <v>0.93</v>
      </c>
      <c r="C936" s="150">
        <v>0.93</v>
      </c>
      <c r="D936" s="150">
        <v>11.2099997699261</v>
      </c>
      <c r="E936" s="114" t="s">
        <v>10299</v>
      </c>
      <c r="F936" s="114" t="str">
        <f t="shared" si="16"/>
        <v>Q32P74</v>
      </c>
      <c r="G936" s="151" t="s">
        <v>2685</v>
      </c>
      <c r="H936" s="114" t="s">
        <v>833</v>
      </c>
      <c r="I936" s="114" t="s">
        <v>8</v>
      </c>
      <c r="J936" s="114">
        <v>1</v>
      </c>
      <c r="K936" s="151"/>
    </row>
    <row r="937" spans="1:11">
      <c r="A937" s="114" t="s">
        <v>10300</v>
      </c>
      <c r="B937" s="150">
        <v>0.92</v>
      </c>
      <c r="C937" s="150">
        <v>0.92</v>
      </c>
      <c r="D937" s="150">
        <v>2.7270000427961301</v>
      </c>
      <c r="E937" s="114" t="s">
        <v>10301</v>
      </c>
      <c r="F937" s="114" t="str">
        <f t="shared" si="16"/>
        <v>Q2KIE1</v>
      </c>
      <c r="G937" s="151" t="s">
        <v>2688</v>
      </c>
      <c r="H937" s="114" t="s">
        <v>830</v>
      </c>
      <c r="I937" s="114" t="s">
        <v>8</v>
      </c>
      <c r="J937" s="114">
        <v>1</v>
      </c>
      <c r="K937" s="151"/>
    </row>
    <row r="938" spans="1:11">
      <c r="A938" s="114" t="s">
        <v>10302</v>
      </c>
      <c r="B938" s="150">
        <v>0.91</v>
      </c>
      <c r="C938" s="150">
        <v>0.91</v>
      </c>
      <c r="D938" s="150">
        <v>18.91999989748</v>
      </c>
      <c r="E938" s="114" t="s">
        <v>7247</v>
      </c>
      <c r="F938" s="114" t="str">
        <f t="shared" si="16"/>
        <v>Q56JY4</v>
      </c>
      <c r="G938" s="151" t="s">
        <v>7248</v>
      </c>
      <c r="H938" s="114" t="s">
        <v>499</v>
      </c>
      <c r="I938" s="114" t="s">
        <v>8</v>
      </c>
      <c r="J938" s="114">
        <v>1</v>
      </c>
      <c r="K938" s="151"/>
    </row>
    <row r="939" spans="1:11">
      <c r="A939" s="114" t="s">
        <v>10303</v>
      </c>
      <c r="B939" s="150">
        <v>0.88</v>
      </c>
      <c r="C939" s="150">
        <v>0.88</v>
      </c>
      <c r="D939" s="150">
        <v>1.08200004324317</v>
      </c>
      <c r="E939" s="114" t="s">
        <v>10304</v>
      </c>
      <c r="F939" s="114" t="str">
        <f t="shared" si="16"/>
        <v>E1BPM7</v>
      </c>
      <c r="G939" s="151" t="s">
        <v>956</v>
      </c>
      <c r="H939" s="114" t="s">
        <v>10305</v>
      </c>
      <c r="I939" s="114" t="s">
        <v>8</v>
      </c>
      <c r="J939" s="114">
        <v>1</v>
      </c>
      <c r="K939" s="151" t="s">
        <v>10306</v>
      </c>
    </row>
    <row r="940" spans="1:11">
      <c r="A940" s="114" t="s">
        <v>10307</v>
      </c>
      <c r="B940" s="150">
        <v>0.86</v>
      </c>
      <c r="C940" s="150">
        <v>0.86</v>
      </c>
      <c r="D940" s="150">
        <v>2.0659999921917902</v>
      </c>
      <c r="E940" s="114" t="s">
        <v>7380</v>
      </c>
      <c r="F940" s="114" t="str">
        <f t="shared" si="16"/>
        <v>Q2KHW5</v>
      </c>
      <c r="G940" s="151" t="s">
        <v>1709</v>
      </c>
      <c r="H940" s="114" t="s">
        <v>7381</v>
      </c>
      <c r="I940" s="114" t="s">
        <v>8</v>
      </c>
      <c r="J940" s="114">
        <v>1</v>
      </c>
      <c r="K940" s="151"/>
    </row>
    <row r="941" spans="1:11">
      <c r="A941" s="114" t="s">
        <v>10308</v>
      </c>
      <c r="B941" s="150">
        <v>0.86</v>
      </c>
      <c r="C941" s="150">
        <v>0.86</v>
      </c>
      <c r="D941" s="150">
        <v>4.0959998965263402</v>
      </c>
      <c r="E941" s="114" t="s">
        <v>8439</v>
      </c>
      <c r="F941" s="114" t="str">
        <f t="shared" si="16"/>
        <v>A6QLG3</v>
      </c>
      <c r="G941" s="151" t="s">
        <v>2604</v>
      </c>
      <c r="H941" s="114" t="s">
        <v>2606</v>
      </c>
      <c r="I941" s="114" t="s">
        <v>8</v>
      </c>
      <c r="J941" s="114">
        <v>1</v>
      </c>
      <c r="K941" s="151"/>
    </row>
    <row r="942" spans="1:11">
      <c r="A942" s="114" t="s">
        <v>10309</v>
      </c>
      <c r="B942" s="150">
        <v>0.85</v>
      </c>
      <c r="C942" s="150">
        <v>0.85</v>
      </c>
      <c r="D942" s="150">
        <v>0.96850004047155402</v>
      </c>
      <c r="E942" s="114" t="s">
        <v>7938</v>
      </c>
      <c r="F942" s="114" t="str">
        <f t="shared" si="16"/>
        <v>A5PKJ3</v>
      </c>
      <c r="G942" s="151" t="s">
        <v>7939</v>
      </c>
      <c r="H942" s="114" t="s">
        <v>653</v>
      </c>
      <c r="I942" s="114" t="s">
        <v>8</v>
      </c>
      <c r="J942" s="114">
        <v>1</v>
      </c>
      <c r="K942" s="151"/>
    </row>
    <row r="943" spans="1:11">
      <c r="A943" s="114" t="s">
        <v>10310</v>
      </c>
      <c r="B943" s="150">
        <v>0.84</v>
      </c>
      <c r="C943" s="150">
        <v>0.84</v>
      </c>
      <c r="D943" s="150">
        <v>3.0770000070333499</v>
      </c>
      <c r="E943" s="114" t="s">
        <v>10311</v>
      </c>
      <c r="F943" s="114" t="str">
        <f t="shared" si="16"/>
        <v>P67827</v>
      </c>
      <c r="G943" s="151" t="s">
        <v>2674</v>
      </c>
      <c r="H943" s="114" t="s">
        <v>10312</v>
      </c>
      <c r="I943" s="114" t="s">
        <v>8</v>
      </c>
      <c r="J943" s="114">
        <v>1</v>
      </c>
      <c r="K943" s="151"/>
    </row>
    <row r="944" spans="1:11">
      <c r="A944" s="114" t="s">
        <v>10313</v>
      </c>
      <c r="B944" s="150">
        <v>0.84</v>
      </c>
      <c r="C944" s="150">
        <v>0.84</v>
      </c>
      <c r="D944" s="150">
        <v>3.3070001751184499</v>
      </c>
      <c r="E944" s="114" t="s">
        <v>10314</v>
      </c>
      <c r="F944" s="114" t="str">
        <f t="shared" si="16"/>
        <v>A7YWM5</v>
      </c>
      <c r="G944" s="151" t="s">
        <v>2667</v>
      </c>
      <c r="H944" s="114" t="s">
        <v>10315</v>
      </c>
      <c r="I944" s="114" t="s">
        <v>8</v>
      </c>
      <c r="J944" s="114">
        <v>1</v>
      </c>
      <c r="K944" s="151"/>
    </row>
    <row r="945" spans="1:11">
      <c r="A945" s="114" t="s">
        <v>10316</v>
      </c>
      <c r="B945" s="150">
        <v>0.83</v>
      </c>
      <c r="C945" s="150">
        <v>0.83</v>
      </c>
      <c r="D945" s="150">
        <v>8.4660001099109703</v>
      </c>
      <c r="E945" s="114" t="s">
        <v>10317</v>
      </c>
      <c r="F945" s="114" t="str">
        <f t="shared" si="16"/>
        <v>F1N1R3</v>
      </c>
      <c r="G945" s="151" t="s">
        <v>1519</v>
      </c>
      <c r="H945" s="114" t="s">
        <v>10318</v>
      </c>
      <c r="I945" s="114" t="s">
        <v>8</v>
      </c>
      <c r="J945" s="114">
        <v>1</v>
      </c>
      <c r="K945" s="151"/>
    </row>
    <row r="946" spans="1:11">
      <c r="A946" s="114" t="s">
        <v>10319</v>
      </c>
      <c r="B946" s="150">
        <v>0.83</v>
      </c>
      <c r="C946" s="150">
        <v>0.83</v>
      </c>
      <c r="D946" s="150">
        <v>5.9519998729229</v>
      </c>
      <c r="E946" s="114" t="s">
        <v>6943</v>
      </c>
      <c r="F946" s="114" t="str">
        <f t="shared" si="16"/>
        <v>P23356</v>
      </c>
      <c r="G946" s="151" t="s">
        <v>1707</v>
      </c>
      <c r="H946" s="114" t="s">
        <v>428</v>
      </c>
      <c r="I946" s="114" t="s">
        <v>8</v>
      </c>
      <c r="J946" s="114">
        <v>1</v>
      </c>
      <c r="K946" s="151"/>
    </row>
    <row r="947" spans="1:11">
      <c r="A947" s="114" t="s">
        <v>10320</v>
      </c>
      <c r="B947" s="150">
        <v>0.81</v>
      </c>
      <c r="C947" s="150">
        <v>0.81</v>
      </c>
      <c r="D947" s="150">
        <v>14.020000398159</v>
      </c>
      <c r="E947" s="114" t="s">
        <v>10321</v>
      </c>
      <c r="F947" s="114" t="str">
        <f t="shared" si="16"/>
        <v>Q0KIZ6</v>
      </c>
      <c r="G947" s="151" t="s">
        <v>4132</v>
      </c>
      <c r="H947" s="114" t="s">
        <v>10322</v>
      </c>
      <c r="I947" s="114" t="s">
        <v>8</v>
      </c>
      <c r="J947" s="114">
        <v>2</v>
      </c>
      <c r="K947" s="151"/>
    </row>
    <row r="948" spans="1:11">
      <c r="A948" s="114" t="s">
        <v>10323</v>
      </c>
      <c r="B948" s="150">
        <v>0.81</v>
      </c>
      <c r="C948" s="150">
        <v>0.81</v>
      </c>
      <c r="D948" s="150">
        <v>15.579999983310699</v>
      </c>
      <c r="E948" s="114" t="s">
        <v>7021</v>
      </c>
      <c r="F948" s="114" t="str">
        <f t="shared" si="16"/>
        <v>Q6EWQ7</v>
      </c>
      <c r="G948" s="151" t="s">
        <v>1748</v>
      </c>
      <c r="H948" s="114" t="s">
        <v>450</v>
      </c>
      <c r="I948" s="114" t="s">
        <v>8</v>
      </c>
      <c r="J948" s="114">
        <v>1</v>
      </c>
      <c r="K948" s="151"/>
    </row>
    <row r="949" spans="1:11">
      <c r="A949" s="114" t="s">
        <v>10324</v>
      </c>
      <c r="B949" s="150">
        <v>0.8</v>
      </c>
      <c r="C949" s="150">
        <v>3.05</v>
      </c>
      <c r="D949" s="150">
        <v>13.169999420642901</v>
      </c>
      <c r="E949" s="114" t="s">
        <v>8613</v>
      </c>
      <c r="F949" s="114" t="str">
        <f t="shared" ref="F949:F975" si="17">MID(E949,4,6)</f>
        <v>A2VDZ9</v>
      </c>
      <c r="G949" s="151" t="s">
        <v>2537</v>
      </c>
      <c r="H949" s="114" t="s">
        <v>8614</v>
      </c>
      <c r="I949" s="114" t="s">
        <v>8</v>
      </c>
      <c r="J949" s="114">
        <v>2</v>
      </c>
      <c r="K949" s="151"/>
    </row>
    <row r="950" spans="1:11">
      <c r="A950" s="114" t="s">
        <v>10325</v>
      </c>
      <c r="B950" s="150">
        <v>0.79</v>
      </c>
      <c r="C950" s="150">
        <v>9.86</v>
      </c>
      <c r="D950" s="150">
        <v>22.069999575614901</v>
      </c>
      <c r="E950" s="114" t="s">
        <v>10326</v>
      </c>
      <c r="F950" s="114" t="str">
        <f t="shared" si="17"/>
        <v>Q3YJK6</v>
      </c>
      <c r="G950" s="151" t="s">
        <v>2151</v>
      </c>
      <c r="H950" s="114" t="s">
        <v>6718</v>
      </c>
      <c r="I950" s="114" t="s">
        <v>8</v>
      </c>
      <c r="J950" s="114">
        <v>6</v>
      </c>
      <c r="K950" s="151"/>
    </row>
    <row r="951" spans="1:11">
      <c r="A951" s="114" t="s">
        <v>10327</v>
      </c>
      <c r="B951" s="150">
        <v>0.79</v>
      </c>
      <c r="C951" s="150">
        <v>3.05</v>
      </c>
      <c r="D951" s="150">
        <v>9.7869999706745094</v>
      </c>
      <c r="E951" s="114" t="s">
        <v>10328</v>
      </c>
      <c r="F951" s="114" t="str">
        <f t="shared" si="17"/>
        <v>Q3T106</v>
      </c>
      <c r="G951" s="151" t="s">
        <v>2679</v>
      </c>
      <c r="H951" s="114" t="s">
        <v>838</v>
      </c>
      <c r="I951" s="114" t="s">
        <v>8</v>
      </c>
      <c r="J951" s="114">
        <v>2</v>
      </c>
      <c r="K951" s="151"/>
    </row>
    <row r="952" spans="1:11">
      <c r="A952" s="114" t="s">
        <v>10329</v>
      </c>
      <c r="B952" s="150">
        <v>0.77</v>
      </c>
      <c r="C952" s="150">
        <v>0.77</v>
      </c>
      <c r="D952" s="150">
        <v>0.934000033885241</v>
      </c>
      <c r="E952" s="114" t="s">
        <v>10330</v>
      </c>
      <c r="F952" s="114" t="str">
        <f t="shared" si="17"/>
        <v>A7Z019</v>
      </c>
      <c r="G952" s="151" t="s">
        <v>2665</v>
      </c>
      <c r="H952" s="114" t="s">
        <v>10331</v>
      </c>
      <c r="I952" s="114" t="s">
        <v>8</v>
      </c>
      <c r="J952" s="114">
        <v>1</v>
      </c>
      <c r="K952" s="151"/>
    </row>
    <row r="953" spans="1:11">
      <c r="A953" s="114" t="s">
        <v>10332</v>
      </c>
      <c r="B953" s="150">
        <v>0.76</v>
      </c>
      <c r="C953" s="150">
        <v>0.76</v>
      </c>
      <c r="D953" s="150">
        <v>18.569999933242801</v>
      </c>
      <c r="E953" s="114" t="s">
        <v>10333</v>
      </c>
      <c r="F953" s="114" t="str">
        <f t="shared" si="17"/>
        <v>Q32PB9</v>
      </c>
      <c r="G953" s="151" t="s">
        <v>10334</v>
      </c>
      <c r="H953" s="114" t="s">
        <v>853</v>
      </c>
      <c r="I953" s="114" t="s">
        <v>8</v>
      </c>
      <c r="J953" s="114">
        <v>1</v>
      </c>
      <c r="K953" s="151"/>
    </row>
    <row r="954" spans="1:11">
      <c r="A954" s="114" t="s">
        <v>10335</v>
      </c>
      <c r="B954" s="150">
        <v>0.73</v>
      </c>
      <c r="C954" s="150">
        <v>0.73</v>
      </c>
      <c r="D954" s="150">
        <v>3.8780000060796702</v>
      </c>
      <c r="E954" s="114" t="s">
        <v>10336</v>
      </c>
      <c r="F954" s="114" t="str">
        <f t="shared" si="17"/>
        <v>Q1LZB5</v>
      </c>
      <c r="G954" s="151" t="s">
        <v>2623</v>
      </c>
      <c r="H954" s="114" t="s">
        <v>10337</v>
      </c>
      <c r="I954" s="114" t="s">
        <v>8</v>
      </c>
      <c r="J954" s="114">
        <v>1</v>
      </c>
      <c r="K954" s="151"/>
    </row>
    <row r="955" spans="1:11">
      <c r="A955" s="114" t="s">
        <v>10338</v>
      </c>
      <c r="B955" s="150">
        <v>0.71</v>
      </c>
      <c r="C955" s="150">
        <v>0.71</v>
      </c>
      <c r="D955" s="150">
        <v>1.4209999702870799</v>
      </c>
      <c r="E955" s="114" t="s">
        <v>10339</v>
      </c>
      <c r="F955" s="114" t="str">
        <f t="shared" si="17"/>
        <v>E1BG63</v>
      </c>
      <c r="G955" s="151" t="s">
        <v>956</v>
      </c>
      <c r="H955" s="114" t="s">
        <v>856</v>
      </c>
      <c r="I955" s="114" t="s">
        <v>8</v>
      </c>
      <c r="J955" s="114">
        <v>1</v>
      </c>
      <c r="K955" s="151" t="s">
        <v>2705</v>
      </c>
    </row>
    <row r="956" spans="1:11">
      <c r="A956" s="114" t="s">
        <v>10340</v>
      </c>
      <c r="B956" s="150">
        <v>0.69</v>
      </c>
      <c r="C956" s="150">
        <v>0.69</v>
      </c>
      <c r="D956" s="150">
        <v>3.6910001188516599</v>
      </c>
      <c r="E956" s="114" t="s">
        <v>5926</v>
      </c>
      <c r="F956" s="114" t="str">
        <f t="shared" si="17"/>
        <v>Q2NL26</v>
      </c>
      <c r="G956" s="151" t="s">
        <v>1155</v>
      </c>
      <c r="H956" s="114" t="s">
        <v>158</v>
      </c>
      <c r="I956" s="114" t="s">
        <v>8</v>
      </c>
      <c r="J956" s="114">
        <v>1</v>
      </c>
      <c r="K956" s="151"/>
    </row>
    <row r="957" spans="1:11">
      <c r="A957" s="114" t="s">
        <v>10341</v>
      </c>
      <c r="B957" s="150">
        <v>0.68</v>
      </c>
      <c r="C957" s="150">
        <v>7.08</v>
      </c>
      <c r="D957" s="150">
        <v>7.33300000429153</v>
      </c>
      <c r="E957" s="114" t="s">
        <v>10342</v>
      </c>
      <c r="F957" s="114" t="str">
        <f t="shared" si="17"/>
        <v>E1BJK2</v>
      </c>
      <c r="G957" s="151" t="s">
        <v>956</v>
      </c>
      <c r="H957" s="114" t="s">
        <v>10343</v>
      </c>
      <c r="I957" s="114" t="s">
        <v>8</v>
      </c>
      <c r="J957" s="114">
        <v>4</v>
      </c>
      <c r="K957" s="151" t="s">
        <v>10344</v>
      </c>
    </row>
    <row r="958" spans="1:11">
      <c r="A958" s="114" t="s">
        <v>10345</v>
      </c>
      <c r="B958" s="150">
        <v>0.67</v>
      </c>
      <c r="C958" s="150">
        <v>0.67</v>
      </c>
      <c r="D958" s="150">
        <v>4.8780001699924496</v>
      </c>
      <c r="E958" s="114" t="s">
        <v>6304</v>
      </c>
      <c r="F958" s="114" t="str">
        <f t="shared" si="17"/>
        <v>Q2YDE4</v>
      </c>
      <c r="G958" s="151" t="s">
        <v>1360</v>
      </c>
      <c r="H958" s="114" t="s">
        <v>257</v>
      </c>
      <c r="I958" s="114" t="s">
        <v>8</v>
      </c>
      <c r="J958" s="114">
        <v>1</v>
      </c>
      <c r="K958" s="151"/>
    </row>
    <row r="959" spans="1:11">
      <c r="A959" s="114" t="s">
        <v>10346</v>
      </c>
      <c r="B959" s="150">
        <v>0.66</v>
      </c>
      <c r="C959" s="150">
        <v>0.66</v>
      </c>
      <c r="D959" s="150">
        <v>2.5590000674128501</v>
      </c>
      <c r="E959" s="114" t="s">
        <v>10347</v>
      </c>
      <c r="F959" s="114" t="str">
        <f t="shared" si="17"/>
        <v>Q2HJ55</v>
      </c>
      <c r="G959" s="151" t="s">
        <v>2656</v>
      </c>
      <c r="H959" s="114" t="s">
        <v>10348</v>
      </c>
      <c r="I959" s="114" t="s">
        <v>8</v>
      </c>
      <c r="J959" s="114">
        <v>1</v>
      </c>
      <c r="K959" s="151"/>
    </row>
    <row r="960" spans="1:11">
      <c r="A960" s="114" t="s">
        <v>10349</v>
      </c>
      <c r="B960" s="150">
        <v>0.66</v>
      </c>
      <c r="C960" s="150">
        <v>0.66</v>
      </c>
      <c r="D960" s="150">
        <v>7.1719996631145504</v>
      </c>
      <c r="E960" s="114" t="s">
        <v>6437</v>
      </c>
      <c r="F960" s="114" t="str">
        <f t="shared" si="17"/>
        <v>Q2HJF7</v>
      </c>
      <c r="G960" s="151" t="s">
        <v>1411</v>
      </c>
      <c r="H960" s="114" t="s">
        <v>6438</v>
      </c>
      <c r="I960" s="114" t="s">
        <v>8</v>
      </c>
      <c r="J960" s="114">
        <v>2</v>
      </c>
      <c r="K960" s="151"/>
    </row>
    <row r="961" spans="1:11">
      <c r="A961" s="114" t="s">
        <v>10350</v>
      </c>
      <c r="B961" s="150">
        <v>0.66</v>
      </c>
      <c r="C961" s="150">
        <v>0.66</v>
      </c>
      <c r="D961" s="150">
        <v>2.4269999936222999</v>
      </c>
      <c r="E961" s="114" t="s">
        <v>10351</v>
      </c>
      <c r="F961" s="114" t="str">
        <f t="shared" si="17"/>
        <v>Q5E9M9</v>
      </c>
      <c r="G961" s="151" t="s">
        <v>2668</v>
      </c>
      <c r="H961" s="114" t="s">
        <v>844</v>
      </c>
      <c r="I961" s="114" t="s">
        <v>8</v>
      </c>
      <c r="J961" s="114">
        <v>1</v>
      </c>
      <c r="K961" s="151"/>
    </row>
    <row r="962" spans="1:11">
      <c r="A962" s="114" t="s">
        <v>10352</v>
      </c>
      <c r="B962" s="150">
        <v>0.64</v>
      </c>
      <c r="C962" s="150">
        <v>0.64</v>
      </c>
      <c r="D962" s="150">
        <v>2.8720000758767101</v>
      </c>
      <c r="E962" s="114" t="s">
        <v>10353</v>
      </c>
      <c r="F962" s="114" t="str">
        <f t="shared" si="17"/>
        <v>A3KMZ0</v>
      </c>
      <c r="G962" s="151" t="s">
        <v>10354</v>
      </c>
      <c r="H962" s="114" t="s">
        <v>10355</v>
      </c>
      <c r="I962" s="114" t="s">
        <v>8</v>
      </c>
      <c r="J962" s="114">
        <v>1</v>
      </c>
      <c r="K962" s="151"/>
    </row>
    <row r="963" spans="1:11">
      <c r="A963" s="114" t="s">
        <v>10356</v>
      </c>
      <c r="B963" s="150">
        <v>0.64</v>
      </c>
      <c r="C963" s="150">
        <v>0.64</v>
      </c>
      <c r="D963" s="150">
        <v>4.1299998760223398</v>
      </c>
      <c r="E963" s="114" t="s">
        <v>7065</v>
      </c>
      <c r="F963" s="114" t="str">
        <f t="shared" si="17"/>
        <v>Q24K14</v>
      </c>
      <c r="G963" s="151" t="s">
        <v>1578</v>
      </c>
      <c r="H963" s="114" t="s">
        <v>363</v>
      </c>
      <c r="I963" s="114" t="s">
        <v>8</v>
      </c>
      <c r="J963" s="114">
        <v>1</v>
      </c>
      <c r="K963" s="151"/>
    </row>
    <row r="964" spans="1:11">
      <c r="A964" s="114" t="s">
        <v>10357</v>
      </c>
      <c r="B964" s="150">
        <v>0.63</v>
      </c>
      <c r="C964" s="150">
        <v>0.63</v>
      </c>
      <c r="D964" s="150">
        <v>1.89800001680851</v>
      </c>
      <c r="E964" s="114" t="s">
        <v>10358</v>
      </c>
      <c r="F964" s="114" t="str">
        <f t="shared" si="17"/>
        <v>E1BMU6</v>
      </c>
      <c r="G964" s="151" t="s">
        <v>956</v>
      </c>
      <c r="H964" s="114" t="s">
        <v>855</v>
      </c>
      <c r="I964" s="114" t="s">
        <v>8</v>
      </c>
      <c r="J964" s="114">
        <v>1</v>
      </c>
      <c r="K964" s="151" t="s">
        <v>2704</v>
      </c>
    </row>
    <row r="965" spans="1:11">
      <c r="A965" s="114" t="s">
        <v>10359</v>
      </c>
      <c r="B965" s="150">
        <v>0.62</v>
      </c>
      <c r="C965" s="150">
        <v>0.61</v>
      </c>
      <c r="D965" s="150">
        <v>2.5919999927282298</v>
      </c>
      <c r="E965" s="114" t="s">
        <v>10360</v>
      </c>
      <c r="F965" s="114" t="str">
        <f t="shared" si="17"/>
        <v>Q148D5</v>
      </c>
      <c r="G965" s="151" t="s">
        <v>1823</v>
      </c>
      <c r="H965" s="114" t="s">
        <v>7125</v>
      </c>
      <c r="I965" s="114" t="s">
        <v>8</v>
      </c>
      <c r="J965" s="114">
        <v>1</v>
      </c>
      <c r="K965" s="151"/>
    </row>
    <row r="966" spans="1:11">
      <c r="A966" s="114" t="s">
        <v>10361</v>
      </c>
      <c r="B966" s="150">
        <v>0.62</v>
      </c>
      <c r="C966" s="150">
        <v>0.62</v>
      </c>
      <c r="D966" s="150">
        <v>2.3809999227523799</v>
      </c>
      <c r="E966" s="114" t="s">
        <v>10362</v>
      </c>
      <c r="F966" s="114" t="str">
        <f t="shared" si="17"/>
        <v>F1MGJ5</v>
      </c>
      <c r="G966" s="151" t="s">
        <v>1519</v>
      </c>
      <c r="H966" s="114" t="s">
        <v>819</v>
      </c>
      <c r="I966" s="114" t="s">
        <v>8</v>
      </c>
      <c r="J966" s="114">
        <v>1</v>
      </c>
      <c r="K966" s="151" t="s">
        <v>2634</v>
      </c>
    </row>
    <row r="967" spans="1:11">
      <c r="A967" s="114" t="s">
        <v>10363</v>
      </c>
      <c r="B967" s="150">
        <v>0.62</v>
      </c>
      <c r="C967" s="150">
        <v>0.62</v>
      </c>
      <c r="D967" s="150">
        <v>4.4330000877380398</v>
      </c>
      <c r="E967" s="114" t="s">
        <v>10364</v>
      </c>
      <c r="F967" s="114" t="str">
        <f t="shared" si="17"/>
        <v>Q2KHX5</v>
      </c>
      <c r="G967" s="151" t="s">
        <v>2649</v>
      </c>
      <c r="H967" s="114" t="s">
        <v>863</v>
      </c>
      <c r="I967" s="114" t="s">
        <v>8</v>
      </c>
      <c r="J967" s="114">
        <v>1</v>
      </c>
      <c r="K967" s="151"/>
    </row>
    <row r="968" spans="1:11">
      <c r="A968" s="114" t="s">
        <v>10365</v>
      </c>
      <c r="B968" s="150">
        <v>0.62</v>
      </c>
      <c r="C968" s="150">
        <v>0.62</v>
      </c>
      <c r="D968" s="150">
        <v>2.2760000079870202</v>
      </c>
      <c r="E968" s="114" t="s">
        <v>8122</v>
      </c>
      <c r="F968" s="114" t="str">
        <f t="shared" si="17"/>
        <v>A1L504</v>
      </c>
      <c r="G968" s="151" t="s">
        <v>8123</v>
      </c>
      <c r="H968" s="114" t="s">
        <v>8124</v>
      </c>
      <c r="I968" s="114" t="s">
        <v>8</v>
      </c>
      <c r="J968" s="114">
        <v>1</v>
      </c>
      <c r="K968" s="151"/>
    </row>
    <row r="969" spans="1:11">
      <c r="A969" s="114" t="s">
        <v>10366</v>
      </c>
      <c r="B969" s="150">
        <v>0.61</v>
      </c>
      <c r="C969" s="150">
        <v>0.61</v>
      </c>
      <c r="D969" s="150">
        <v>1.0309999808669099</v>
      </c>
      <c r="E969" s="114" t="s">
        <v>10367</v>
      </c>
      <c r="F969" s="114" t="str">
        <f t="shared" si="17"/>
        <v>E1B993</v>
      </c>
      <c r="G969" s="151" t="s">
        <v>956</v>
      </c>
      <c r="H969" s="114" t="s">
        <v>10368</v>
      </c>
      <c r="I969" s="114" t="s">
        <v>8</v>
      </c>
      <c r="J969" s="114">
        <v>1</v>
      </c>
      <c r="K969" s="151" t="s">
        <v>2710</v>
      </c>
    </row>
    <row r="970" spans="1:11">
      <c r="A970" s="114" t="s">
        <v>10369</v>
      </c>
      <c r="B970" s="150">
        <v>0.6</v>
      </c>
      <c r="C970" s="150">
        <v>0.6</v>
      </c>
      <c r="D970" s="150">
        <v>4.2399998754262898</v>
      </c>
      <c r="E970" s="114" t="s">
        <v>10370</v>
      </c>
      <c r="F970" s="114" t="str">
        <f t="shared" si="17"/>
        <v>Q28198</v>
      </c>
      <c r="G970" s="151" t="s">
        <v>10371</v>
      </c>
      <c r="H970" s="114" t="s">
        <v>10372</v>
      </c>
      <c r="I970" s="114" t="s">
        <v>8</v>
      </c>
      <c r="J970" s="114">
        <v>1</v>
      </c>
      <c r="K970" s="151"/>
    </row>
    <row r="971" spans="1:11">
      <c r="A971" s="114" t="s">
        <v>10373</v>
      </c>
      <c r="B971" s="150">
        <v>0.59</v>
      </c>
      <c r="C971" s="150">
        <v>0.59</v>
      </c>
      <c r="D971" s="150">
        <v>2.4760000407695801</v>
      </c>
      <c r="E971" s="114" t="s">
        <v>10374</v>
      </c>
      <c r="F971" s="114" t="str">
        <f t="shared" si="17"/>
        <v>A6QLU1</v>
      </c>
      <c r="G971" s="151" t="s">
        <v>10375</v>
      </c>
      <c r="H971" s="114" t="s">
        <v>10376</v>
      </c>
      <c r="I971" s="114" t="s">
        <v>8</v>
      </c>
      <c r="J971" s="114">
        <v>1</v>
      </c>
      <c r="K971" s="151"/>
    </row>
    <row r="972" spans="1:11">
      <c r="A972" s="114" t="s">
        <v>10377</v>
      </c>
      <c r="B972" s="150">
        <v>0.59</v>
      </c>
      <c r="C972" s="150">
        <v>0.59</v>
      </c>
      <c r="D972" s="150">
        <v>1.5279999934136901</v>
      </c>
      <c r="E972" s="114" t="s">
        <v>6713</v>
      </c>
      <c r="F972" s="114" t="str">
        <f t="shared" si="17"/>
        <v>A8E4P2</v>
      </c>
      <c r="G972" s="151" t="s">
        <v>1516</v>
      </c>
      <c r="H972" s="114" t="s">
        <v>334</v>
      </c>
      <c r="I972" s="114" t="s">
        <v>8</v>
      </c>
      <c r="J972" s="114">
        <v>1</v>
      </c>
      <c r="K972" s="151"/>
    </row>
    <row r="973" spans="1:11">
      <c r="A973" s="114" t="s">
        <v>10378</v>
      </c>
      <c r="B973" s="150">
        <v>0.59</v>
      </c>
      <c r="C973" s="150">
        <v>0.59</v>
      </c>
      <c r="D973" s="150">
        <v>5.8820001780986804</v>
      </c>
      <c r="E973" s="114" t="s">
        <v>7639</v>
      </c>
      <c r="F973" s="114" t="str">
        <f t="shared" si="17"/>
        <v>Q3ZBW7</v>
      </c>
      <c r="G973" s="151" t="s">
        <v>2032</v>
      </c>
      <c r="H973" s="114" t="s">
        <v>7640</v>
      </c>
      <c r="I973" s="114" t="s">
        <v>8</v>
      </c>
      <c r="J973" s="114">
        <v>1</v>
      </c>
      <c r="K973" s="151"/>
    </row>
    <row r="974" spans="1:11">
      <c r="A974" s="114" t="s">
        <v>10379</v>
      </c>
      <c r="B974" s="150">
        <v>0.56999999999999995</v>
      </c>
      <c r="C974" s="150">
        <v>0.56999999999999995</v>
      </c>
      <c r="D974" s="150">
        <v>2.6319999247789401</v>
      </c>
      <c r="E974" s="114" t="s">
        <v>10380</v>
      </c>
      <c r="F974" s="114" t="str">
        <f t="shared" si="17"/>
        <v>A2VE10</v>
      </c>
      <c r="G974" s="151" t="s">
        <v>2642</v>
      </c>
      <c r="H974" s="114" t="s">
        <v>859</v>
      </c>
      <c r="I974" s="114" t="s">
        <v>8</v>
      </c>
      <c r="J974" s="114">
        <v>1</v>
      </c>
      <c r="K974" s="151"/>
    </row>
    <row r="975" spans="1:11">
      <c r="A975" s="114" t="s">
        <v>10381</v>
      </c>
      <c r="B975" s="150">
        <v>0.56999999999999995</v>
      </c>
      <c r="C975" s="150">
        <v>0.56999999999999995</v>
      </c>
      <c r="D975" s="150">
        <v>1.66800003498793</v>
      </c>
      <c r="E975" s="114" t="s">
        <v>10382</v>
      </c>
      <c r="F975" s="114" t="str">
        <f t="shared" si="17"/>
        <v>F1N7C1</v>
      </c>
      <c r="G975" s="151" t="s">
        <v>956</v>
      </c>
      <c r="H975" s="114" t="s">
        <v>10383</v>
      </c>
      <c r="I975" s="114" t="s">
        <v>8</v>
      </c>
      <c r="J975" s="114">
        <v>1</v>
      </c>
      <c r="K975" s="151"/>
    </row>
    <row r="976" spans="1:11" s="157" customFormat="1">
      <c r="A976" s="70" t="s">
        <v>10384</v>
      </c>
      <c r="B976" s="155">
        <v>0.55000000000000004</v>
      </c>
      <c r="C976" s="155">
        <v>0.55000000000000004</v>
      </c>
      <c r="D976" s="155">
        <v>0.66269999369978905</v>
      </c>
      <c r="E976" s="70" t="s">
        <v>10385</v>
      </c>
      <c r="F976" s="70" t="s">
        <v>10386</v>
      </c>
      <c r="G976" s="156" t="s">
        <v>8686</v>
      </c>
      <c r="H976" s="70" t="s">
        <v>10387</v>
      </c>
      <c r="I976" s="70" t="s">
        <v>8</v>
      </c>
      <c r="J976" s="70">
        <v>1</v>
      </c>
      <c r="K976" s="156"/>
    </row>
    <row r="977" spans="1:11">
      <c r="A977" s="114" t="s">
        <v>10388</v>
      </c>
      <c r="B977" s="150">
        <v>0.54</v>
      </c>
      <c r="C977" s="150">
        <v>0.54</v>
      </c>
      <c r="D977" s="150">
        <v>1.6380000859499</v>
      </c>
      <c r="E977" s="114" t="s">
        <v>10389</v>
      </c>
      <c r="F977" s="114" t="str">
        <f>MID(E977,4,6)</f>
        <v>E1BJH1</v>
      </c>
      <c r="G977" s="151" t="s">
        <v>956</v>
      </c>
      <c r="H977" s="114" t="s">
        <v>10390</v>
      </c>
      <c r="I977" s="114" t="s">
        <v>8</v>
      </c>
      <c r="J977" s="114">
        <v>1</v>
      </c>
      <c r="K977" s="151" t="s">
        <v>10391</v>
      </c>
    </row>
    <row r="978" spans="1:11" s="157" customFormat="1">
      <c r="A978" s="70" t="s">
        <v>10392</v>
      </c>
      <c r="B978" s="155">
        <v>0.54</v>
      </c>
      <c r="C978" s="155">
        <v>0.54</v>
      </c>
      <c r="D978" s="155">
        <v>1.5340000391006501</v>
      </c>
      <c r="E978" s="70" t="s">
        <v>10393</v>
      </c>
      <c r="F978" s="70" t="s">
        <v>10394</v>
      </c>
      <c r="G978" s="156" t="s">
        <v>10395</v>
      </c>
      <c r="H978" s="70" t="s">
        <v>10396</v>
      </c>
      <c r="I978" s="70" t="s">
        <v>8</v>
      </c>
      <c r="J978" s="70">
        <v>1</v>
      </c>
      <c r="K978" s="156"/>
    </row>
    <row r="979" spans="1:11">
      <c r="A979" s="114" t="s">
        <v>10397</v>
      </c>
      <c r="B979" s="150">
        <v>0.54</v>
      </c>
      <c r="C979" s="150">
        <v>0.54</v>
      </c>
      <c r="D979" s="150">
        <v>4.3010000139474904</v>
      </c>
      <c r="E979" s="114" t="s">
        <v>10398</v>
      </c>
      <c r="F979" s="114" t="str">
        <f t="shared" ref="F979:F994" si="18">MID(E979,4,6)</f>
        <v>Q8SPU8</v>
      </c>
      <c r="G979" s="151" t="s">
        <v>2637</v>
      </c>
      <c r="H979" s="114" t="s">
        <v>866</v>
      </c>
      <c r="I979" s="114" t="s">
        <v>8</v>
      </c>
      <c r="J979" s="114">
        <v>1</v>
      </c>
      <c r="K979" s="151"/>
    </row>
    <row r="980" spans="1:11">
      <c r="A980" s="114" t="s">
        <v>10399</v>
      </c>
      <c r="B980" s="150">
        <v>0.54</v>
      </c>
      <c r="C980" s="150">
        <v>0.54</v>
      </c>
      <c r="D980" s="150">
        <v>26.559999585151701</v>
      </c>
      <c r="E980" s="114" t="s">
        <v>8496</v>
      </c>
      <c r="F980" s="114" t="str">
        <f t="shared" si="18"/>
        <v>P00130</v>
      </c>
      <c r="G980" s="151" t="s">
        <v>8497</v>
      </c>
      <c r="H980" s="114" t="s">
        <v>8498</v>
      </c>
      <c r="I980" s="114" t="s">
        <v>8</v>
      </c>
      <c r="J980" s="114">
        <v>1</v>
      </c>
      <c r="K980" s="151"/>
    </row>
    <row r="981" spans="1:11">
      <c r="A981" s="114" t="s">
        <v>10400</v>
      </c>
      <c r="B981" s="150">
        <v>0.53</v>
      </c>
      <c r="C981" s="150">
        <v>0.54</v>
      </c>
      <c r="D981" s="150">
        <v>0.85840001702308699</v>
      </c>
      <c r="E981" s="114" t="s">
        <v>7913</v>
      </c>
      <c r="F981" s="114" t="str">
        <f t="shared" si="18"/>
        <v>E1BDU0</v>
      </c>
      <c r="G981" s="151" t="s">
        <v>956</v>
      </c>
      <c r="H981" s="114" t="s">
        <v>7914</v>
      </c>
      <c r="I981" s="114" t="s">
        <v>8</v>
      </c>
      <c r="J981" s="114">
        <v>1</v>
      </c>
      <c r="K981" s="151" t="s">
        <v>2044</v>
      </c>
    </row>
    <row r="982" spans="1:11">
      <c r="A982" s="114" t="s">
        <v>10401</v>
      </c>
      <c r="B982" s="150">
        <v>0.53</v>
      </c>
      <c r="C982" s="150">
        <v>0.53</v>
      </c>
      <c r="D982" s="150">
        <v>7.6629996299743697</v>
      </c>
      <c r="E982" s="114" t="s">
        <v>10402</v>
      </c>
      <c r="F982" s="114" t="str">
        <f t="shared" si="18"/>
        <v>O02691</v>
      </c>
      <c r="G982" s="151" t="s">
        <v>10403</v>
      </c>
      <c r="H982" s="114" t="s">
        <v>10404</v>
      </c>
      <c r="I982" s="114" t="s">
        <v>8</v>
      </c>
      <c r="J982" s="114">
        <v>1</v>
      </c>
      <c r="K982" s="151"/>
    </row>
    <row r="983" spans="1:11">
      <c r="A983" s="114" t="s">
        <v>10405</v>
      </c>
      <c r="B983" s="150">
        <v>0.5</v>
      </c>
      <c r="C983" s="150">
        <v>0.5</v>
      </c>
      <c r="D983" s="150">
        <v>1.3330000452697299</v>
      </c>
      <c r="E983" s="114" t="s">
        <v>10406</v>
      </c>
      <c r="F983" s="114" t="str">
        <f t="shared" si="18"/>
        <v>A7Z073</v>
      </c>
      <c r="G983" s="151" t="s">
        <v>10407</v>
      </c>
      <c r="H983" s="114" t="s">
        <v>10408</v>
      </c>
      <c r="I983" s="114" t="s">
        <v>8</v>
      </c>
      <c r="J983" s="114">
        <v>1</v>
      </c>
      <c r="K983" s="151"/>
    </row>
    <row r="984" spans="1:11">
      <c r="A984" s="114" t="s">
        <v>10409</v>
      </c>
      <c r="B984" s="150">
        <v>0.51</v>
      </c>
      <c r="C984" s="150">
        <v>0.51</v>
      </c>
      <c r="D984" s="150">
        <v>24.109999835491202</v>
      </c>
      <c r="E984" s="114" t="s">
        <v>8217</v>
      </c>
      <c r="F984" s="114" t="str">
        <f t="shared" si="18"/>
        <v>Q8HXG6</v>
      </c>
      <c r="G984" s="151" t="s">
        <v>8218</v>
      </c>
      <c r="H984" s="114" t="s">
        <v>8219</v>
      </c>
      <c r="I984" s="114" t="s">
        <v>8</v>
      </c>
      <c r="J984" s="114">
        <v>2</v>
      </c>
      <c r="K984" s="151"/>
    </row>
    <row r="985" spans="1:11">
      <c r="A985" s="114" t="s">
        <v>10410</v>
      </c>
      <c r="B985" s="150">
        <v>0.5</v>
      </c>
      <c r="C985" s="150">
        <v>0.5</v>
      </c>
      <c r="D985" s="150">
        <v>4.1979998350143397</v>
      </c>
      <c r="E985" s="114" t="s">
        <v>10411</v>
      </c>
      <c r="F985" s="114" t="str">
        <f t="shared" si="18"/>
        <v>Q3T058</v>
      </c>
      <c r="G985" s="151" t="s">
        <v>10412</v>
      </c>
      <c r="H985" s="114" t="s">
        <v>10413</v>
      </c>
      <c r="I985" s="114" t="s">
        <v>8</v>
      </c>
      <c r="J985" s="114">
        <v>1</v>
      </c>
      <c r="K985" s="151"/>
    </row>
    <row r="986" spans="1:11">
      <c r="A986" s="114" t="s">
        <v>10414</v>
      </c>
      <c r="B986" s="150">
        <v>0.5</v>
      </c>
      <c r="C986" s="150">
        <v>0.5</v>
      </c>
      <c r="D986" s="150">
        <v>10.0000001490116</v>
      </c>
      <c r="E986" s="114" t="s">
        <v>10415</v>
      </c>
      <c r="F986" s="114" t="str">
        <f t="shared" si="18"/>
        <v>Q5E975</v>
      </c>
      <c r="G986" s="151" t="s">
        <v>10416</v>
      </c>
      <c r="H986" s="114" t="s">
        <v>10417</v>
      </c>
      <c r="I986" s="114" t="s">
        <v>8</v>
      </c>
      <c r="J986" s="114">
        <v>1</v>
      </c>
      <c r="K986" s="151"/>
    </row>
    <row r="987" spans="1:11">
      <c r="A987" s="114" t="s">
        <v>10418</v>
      </c>
      <c r="B987" s="150">
        <v>0.49</v>
      </c>
      <c r="C987" s="150">
        <v>0.49</v>
      </c>
      <c r="D987" s="150">
        <v>0.78830001875758204</v>
      </c>
      <c r="E987" s="114" t="s">
        <v>10419</v>
      </c>
      <c r="F987" s="114" t="str">
        <f t="shared" si="18"/>
        <v>Q8WN95</v>
      </c>
      <c r="G987" s="151" t="s">
        <v>10420</v>
      </c>
      <c r="H987" s="114" t="s">
        <v>10421</v>
      </c>
      <c r="I987" s="114" t="s">
        <v>8</v>
      </c>
      <c r="J987" s="114">
        <v>1</v>
      </c>
      <c r="K987" s="151"/>
    </row>
    <row r="988" spans="1:11">
      <c r="A988" s="114" t="s">
        <v>10422</v>
      </c>
      <c r="B988" s="150">
        <v>0.47</v>
      </c>
      <c r="C988" s="150">
        <v>0.47</v>
      </c>
      <c r="D988" s="150">
        <v>2.1919999271631201</v>
      </c>
      <c r="E988" s="114" t="s">
        <v>8585</v>
      </c>
      <c r="F988" s="114" t="str">
        <f t="shared" si="18"/>
        <v>Q3SZA5</v>
      </c>
      <c r="G988" s="151" t="s">
        <v>2617</v>
      </c>
      <c r="H988" s="114" t="s">
        <v>2618</v>
      </c>
      <c r="I988" s="114" t="s">
        <v>8</v>
      </c>
      <c r="J988" s="114">
        <v>1</v>
      </c>
      <c r="K988" s="151"/>
    </row>
    <row r="989" spans="1:11">
      <c r="A989" s="114" t="s">
        <v>10423</v>
      </c>
      <c r="B989" s="150">
        <v>0.46</v>
      </c>
      <c r="C989" s="150">
        <v>0.46</v>
      </c>
      <c r="D989" s="150">
        <v>0</v>
      </c>
      <c r="E989" s="114" t="s">
        <v>6490</v>
      </c>
      <c r="F989" s="114" t="str">
        <f t="shared" si="18"/>
        <v>Q5EA46</v>
      </c>
      <c r="G989" s="151" t="s">
        <v>1509</v>
      </c>
      <c r="H989" s="114" t="s">
        <v>6491</v>
      </c>
      <c r="I989" s="114" t="s">
        <v>8</v>
      </c>
      <c r="J989" s="114">
        <v>0</v>
      </c>
      <c r="K989" s="151"/>
    </row>
    <row r="990" spans="1:11">
      <c r="A990" s="114" t="s">
        <v>10424</v>
      </c>
      <c r="B990" s="150">
        <v>0.45</v>
      </c>
      <c r="C990" s="150">
        <v>0.45</v>
      </c>
      <c r="D990" s="150">
        <v>2.3259999230504</v>
      </c>
      <c r="E990" s="114" t="s">
        <v>10425</v>
      </c>
      <c r="F990" s="114" t="str">
        <f t="shared" si="18"/>
        <v>Q2NL21</v>
      </c>
      <c r="G990" s="151" t="s">
        <v>10426</v>
      </c>
      <c r="H990" s="114" t="s">
        <v>10427</v>
      </c>
      <c r="I990" s="114" t="s">
        <v>8</v>
      </c>
      <c r="J990" s="114">
        <v>1</v>
      </c>
      <c r="K990" s="151"/>
    </row>
    <row r="991" spans="1:11">
      <c r="A991" s="114" t="s">
        <v>10428</v>
      </c>
      <c r="B991" s="150">
        <v>0.45</v>
      </c>
      <c r="C991" s="150">
        <v>0.45</v>
      </c>
      <c r="D991" s="150">
        <v>1.51300001889467</v>
      </c>
      <c r="E991" s="114" t="s">
        <v>10429</v>
      </c>
      <c r="F991" s="114" t="str">
        <f t="shared" si="18"/>
        <v>Q1RMI8</v>
      </c>
      <c r="G991" s="151" t="s">
        <v>10430</v>
      </c>
      <c r="H991" s="114" t="s">
        <v>10431</v>
      </c>
      <c r="I991" s="114" t="s">
        <v>8</v>
      </c>
      <c r="J991" s="114">
        <v>1</v>
      </c>
      <c r="K991" s="151"/>
    </row>
    <row r="992" spans="1:11">
      <c r="A992" s="114" t="s">
        <v>10432</v>
      </c>
      <c r="B992" s="150">
        <v>0.44</v>
      </c>
      <c r="C992" s="150">
        <v>0.44</v>
      </c>
      <c r="D992" s="150">
        <v>2.09100004285574</v>
      </c>
      <c r="E992" s="114" t="s">
        <v>10433</v>
      </c>
      <c r="F992" s="114" t="str">
        <f t="shared" si="18"/>
        <v>Q05927</v>
      </c>
      <c r="G992" s="151" t="s">
        <v>10434</v>
      </c>
      <c r="H992" s="114" t="s">
        <v>10435</v>
      </c>
      <c r="I992" s="114" t="s">
        <v>8</v>
      </c>
      <c r="J992" s="114">
        <v>1</v>
      </c>
      <c r="K992" s="151"/>
    </row>
    <row r="993" spans="1:11">
      <c r="A993" s="114" t="s">
        <v>10436</v>
      </c>
      <c r="B993" s="150">
        <v>0.44</v>
      </c>
      <c r="C993" s="150">
        <v>0.44</v>
      </c>
      <c r="D993" s="150">
        <v>9.5890000462532008</v>
      </c>
      <c r="E993" s="114" t="s">
        <v>8256</v>
      </c>
      <c r="F993" s="114" t="str">
        <f t="shared" si="18"/>
        <v>Q2KJG4</v>
      </c>
      <c r="G993" s="151" t="s">
        <v>2466</v>
      </c>
      <c r="H993" s="114" t="s">
        <v>740</v>
      </c>
      <c r="I993" s="114" t="s">
        <v>8</v>
      </c>
      <c r="J993" s="114">
        <v>1</v>
      </c>
      <c r="K993" s="151"/>
    </row>
    <row r="994" spans="1:11">
      <c r="A994" s="114" t="s">
        <v>10437</v>
      </c>
      <c r="B994" s="150">
        <v>0.43</v>
      </c>
      <c r="C994" s="150">
        <v>0.43</v>
      </c>
      <c r="D994" s="150">
        <v>7.9999998211860701</v>
      </c>
      <c r="E994" s="114" t="s">
        <v>8549</v>
      </c>
      <c r="F994" s="114" t="str">
        <f t="shared" si="18"/>
        <v>F2Y907</v>
      </c>
      <c r="G994" s="151" t="s">
        <v>2591</v>
      </c>
      <c r="H994" s="114" t="s">
        <v>8550</v>
      </c>
      <c r="I994" s="114" t="s">
        <v>8</v>
      </c>
      <c r="J994" s="114">
        <v>1</v>
      </c>
      <c r="K994" s="151"/>
    </row>
    <row r="995" spans="1:11" s="157" customFormat="1">
      <c r="A995" s="70" t="s">
        <v>10438</v>
      </c>
      <c r="B995" s="155">
        <v>0.43</v>
      </c>
      <c r="C995" s="155">
        <v>0.43</v>
      </c>
      <c r="D995" s="155">
        <v>0.42489999905228598</v>
      </c>
      <c r="E995" s="70" t="s">
        <v>8488</v>
      </c>
      <c r="F995" s="70" t="s">
        <v>8489</v>
      </c>
      <c r="G995" s="156" t="s">
        <v>8490</v>
      </c>
      <c r="H995" s="70" t="s">
        <v>8491</v>
      </c>
      <c r="I995" s="70" t="s">
        <v>8</v>
      </c>
      <c r="J995" s="70">
        <v>1</v>
      </c>
      <c r="K995" s="15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U97"/>
  <sheetViews>
    <sheetView workbookViewId="0">
      <pane xSplit="1" topLeftCell="B1" activePane="topRight" state="frozen"/>
      <selection pane="topRight" activeCell="A2" sqref="A2"/>
    </sheetView>
  </sheetViews>
  <sheetFormatPr defaultRowHeight="15"/>
  <cols>
    <col min="1" max="4" width="8.7109375" style="3" customWidth="1"/>
    <col min="5" max="5" width="12.7109375" style="43" customWidth="1"/>
    <col min="6" max="6" width="50.7109375" style="4" customWidth="1"/>
    <col min="7" max="7" width="10.7109375" style="2" customWidth="1"/>
    <col min="8" max="8" width="9.140625" style="1"/>
    <col min="9" max="9" width="14" style="1" bestFit="1" customWidth="1"/>
    <col min="10" max="14" width="8.7109375" style="3" customWidth="1"/>
    <col min="15" max="18" width="6.7109375" style="20" customWidth="1"/>
    <col min="19" max="19" width="8.7109375" style="20" customWidth="1"/>
    <col min="20" max="16384" width="9.140625" style="4"/>
  </cols>
  <sheetData>
    <row r="1" spans="1:21" ht="15.75" thickBot="1">
      <c r="J1" s="168" t="s">
        <v>4238</v>
      </c>
      <c r="K1" s="169"/>
      <c r="L1" s="169"/>
      <c r="M1" s="169"/>
      <c r="N1" s="170"/>
      <c r="O1" s="171" t="s">
        <v>4239</v>
      </c>
      <c r="P1" s="172"/>
      <c r="Q1" s="172"/>
      <c r="R1" s="172"/>
      <c r="S1" s="173"/>
    </row>
    <row r="2" spans="1:21" s="6" customFormat="1" ht="15.75" thickBot="1">
      <c r="A2" s="58" t="s">
        <v>0</v>
      </c>
      <c r="B2" s="59" t="s">
        <v>1</v>
      </c>
      <c r="C2" s="59" t="s">
        <v>2</v>
      </c>
      <c r="D2" s="59" t="s">
        <v>3</v>
      </c>
      <c r="E2" s="60" t="s">
        <v>4</v>
      </c>
      <c r="F2" s="60" t="s">
        <v>5</v>
      </c>
      <c r="G2" s="61" t="s">
        <v>44</v>
      </c>
      <c r="H2" s="62" t="s">
        <v>6</v>
      </c>
      <c r="I2" s="63" t="s">
        <v>7</v>
      </c>
      <c r="J2" s="125" t="s">
        <v>5534</v>
      </c>
      <c r="K2" s="126" t="s">
        <v>5535</v>
      </c>
      <c r="L2" s="59" t="s">
        <v>4138</v>
      </c>
      <c r="M2" s="59" t="s">
        <v>4139</v>
      </c>
      <c r="N2" s="64" t="s">
        <v>4137</v>
      </c>
      <c r="O2" s="65" t="s">
        <v>5534</v>
      </c>
      <c r="P2" s="66" t="s">
        <v>5535</v>
      </c>
      <c r="Q2" s="66" t="s">
        <v>4138</v>
      </c>
      <c r="R2" s="66" t="s">
        <v>4139</v>
      </c>
      <c r="S2" s="67" t="s">
        <v>4140</v>
      </c>
      <c r="U2" s="90"/>
    </row>
    <row r="3" spans="1:21" s="78" customFormat="1">
      <c r="A3" s="71" t="s">
        <v>2713</v>
      </c>
      <c r="B3" s="72">
        <v>147.03</v>
      </c>
      <c r="C3" s="72">
        <v>170.18</v>
      </c>
      <c r="D3" s="72">
        <v>48.480001091957099</v>
      </c>
      <c r="E3" s="73" t="s">
        <v>4240</v>
      </c>
      <c r="F3" s="73" t="s">
        <v>871</v>
      </c>
      <c r="G3" s="74" t="s">
        <v>45</v>
      </c>
      <c r="H3" s="75" t="s">
        <v>8</v>
      </c>
      <c r="I3" s="76">
        <v>96</v>
      </c>
      <c r="J3" s="86">
        <v>141.27000000000001</v>
      </c>
      <c r="K3" s="87">
        <v>112.81</v>
      </c>
      <c r="L3" s="87">
        <v>13.08</v>
      </c>
      <c r="M3" s="87">
        <v>6.36</v>
      </c>
      <c r="N3" s="88">
        <f>AVERAGE(J3:K3)/(AVERAGE(L3:M3))</f>
        <v>13.069958847736626</v>
      </c>
      <c r="O3" s="91">
        <v>382</v>
      </c>
      <c r="P3" s="92">
        <v>484</v>
      </c>
      <c r="Q3" s="92">
        <v>65</v>
      </c>
      <c r="R3" s="92">
        <v>68</v>
      </c>
      <c r="S3" s="88">
        <f>AVERAGE(O3:P3)/(AVERAGE(Q3:R3))</f>
        <v>6.511278195488722</v>
      </c>
      <c r="U3" s="44"/>
    </row>
    <row r="4" spans="1:21">
      <c r="A4" s="45" t="s">
        <v>2719</v>
      </c>
      <c r="B4" s="27">
        <v>79.06</v>
      </c>
      <c r="C4" s="27">
        <v>79.06</v>
      </c>
      <c r="D4" s="27">
        <v>28.630000352859501</v>
      </c>
      <c r="E4" s="117" t="s">
        <v>4144</v>
      </c>
      <c r="F4" s="28" t="s">
        <v>886</v>
      </c>
      <c r="G4" s="29" t="s">
        <v>878</v>
      </c>
      <c r="H4" s="9" t="s">
        <v>8</v>
      </c>
      <c r="I4" s="50">
        <v>46</v>
      </c>
      <c r="J4" s="45">
        <v>51.95</v>
      </c>
      <c r="K4" s="27">
        <v>54.46</v>
      </c>
      <c r="L4" s="27">
        <v>18.61</v>
      </c>
      <c r="M4" s="27">
        <v>16.18</v>
      </c>
      <c r="N4" s="57">
        <f t="shared" ref="N4:N67" si="0">AVERAGE(J4:K4)/(AVERAGE(L4:M4))</f>
        <v>3.0586375395228513</v>
      </c>
      <c r="O4" s="36">
        <v>51</v>
      </c>
      <c r="P4" s="7">
        <v>124</v>
      </c>
      <c r="Q4" s="7">
        <v>20</v>
      </c>
      <c r="R4" s="7">
        <v>16</v>
      </c>
      <c r="S4" s="57">
        <f t="shared" ref="S4:S67" si="1">AVERAGE(O4:P4)/(AVERAGE(Q4:R4))</f>
        <v>4.8611111111111107</v>
      </c>
      <c r="U4" s="44"/>
    </row>
    <row r="5" spans="1:21">
      <c r="A5" s="45" t="s">
        <v>2720</v>
      </c>
      <c r="B5" s="27">
        <v>63.57</v>
      </c>
      <c r="C5" s="27">
        <v>63.57</v>
      </c>
      <c r="D5" s="27">
        <v>44.900000095367403</v>
      </c>
      <c r="E5" s="117" t="s">
        <v>4145</v>
      </c>
      <c r="F5" s="28" t="s">
        <v>881</v>
      </c>
      <c r="G5" s="29" t="s">
        <v>48</v>
      </c>
      <c r="H5" s="9" t="s">
        <v>8</v>
      </c>
      <c r="I5" s="50">
        <v>32</v>
      </c>
      <c r="J5" s="45">
        <v>38.53</v>
      </c>
      <c r="K5" s="27">
        <v>44.06</v>
      </c>
      <c r="L5" s="27">
        <v>19.329999999999998</v>
      </c>
      <c r="M5" s="27">
        <v>7.92</v>
      </c>
      <c r="N5" s="57">
        <f t="shared" si="0"/>
        <v>3.0308256880733948</v>
      </c>
      <c r="O5" s="36">
        <v>73</v>
      </c>
      <c r="P5" s="7">
        <v>51</v>
      </c>
      <c r="Q5" s="7">
        <v>25</v>
      </c>
      <c r="R5" s="7">
        <v>8</v>
      </c>
      <c r="S5" s="57">
        <f t="shared" si="1"/>
        <v>3.7575757575757578</v>
      </c>
      <c r="U5" s="44"/>
    </row>
    <row r="6" spans="1:21" s="78" customFormat="1">
      <c r="A6" s="79" t="s">
        <v>2727</v>
      </c>
      <c r="B6" s="80">
        <v>54.95</v>
      </c>
      <c r="C6" s="80">
        <v>54.95</v>
      </c>
      <c r="D6" s="80">
        <v>19.149999320507099</v>
      </c>
      <c r="E6" s="81" t="s">
        <v>4259</v>
      </c>
      <c r="F6" s="81" t="s">
        <v>892</v>
      </c>
      <c r="G6" s="82" t="s">
        <v>891</v>
      </c>
      <c r="H6" s="83" t="s">
        <v>8</v>
      </c>
      <c r="I6" s="84">
        <v>27</v>
      </c>
      <c r="J6" s="79">
        <v>10.11</v>
      </c>
      <c r="K6" s="80">
        <v>50.63</v>
      </c>
      <c r="L6" s="80">
        <v>17.239999999999998</v>
      </c>
      <c r="M6" s="80">
        <v>5.0599999999999996</v>
      </c>
      <c r="N6" s="77">
        <f t="shared" si="0"/>
        <v>2.723766816143498</v>
      </c>
      <c r="O6" s="69">
        <v>6</v>
      </c>
      <c r="P6" s="70">
        <v>72</v>
      </c>
      <c r="Q6" s="70">
        <v>14</v>
      </c>
      <c r="R6" s="70">
        <v>10</v>
      </c>
      <c r="S6" s="77">
        <f t="shared" si="1"/>
        <v>3.25</v>
      </c>
      <c r="U6" s="44"/>
    </row>
    <row r="7" spans="1:21">
      <c r="A7" s="45" t="s">
        <v>2729</v>
      </c>
      <c r="B7" s="27">
        <v>54.58</v>
      </c>
      <c r="C7" s="27">
        <v>54.58</v>
      </c>
      <c r="D7" s="27">
        <v>23.749999701976801</v>
      </c>
      <c r="E7" s="117" t="s">
        <v>4147</v>
      </c>
      <c r="F7" s="28" t="s">
        <v>896</v>
      </c>
      <c r="G7" s="29" t="s">
        <v>54</v>
      </c>
      <c r="H7" s="9" t="s">
        <v>8</v>
      </c>
      <c r="I7" s="50">
        <v>29</v>
      </c>
      <c r="J7" s="45">
        <v>25.66</v>
      </c>
      <c r="K7" s="27">
        <v>36.65</v>
      </c>
      <c r="L7" s="27">
        <v>6.18</v>
      </c>
      <c r="M7" s="27">
        <v>0</v>
      </c>
      <c r="N7" s="57">
        <f t="shared" si="0"/>
        <v>10.082524271844662</v>
      </c>
      <c r="O7" s="36">
        <v>21</v>
      </c>
      <c r="P7" s="7">
        <v>40</v>
      </c>
      <c r="Q7" s="7">
        <v>4</v>
      </c>
      <c r="R7" s="7">
        <v>0</v>
      </c>
      <c r="S7" s="57">
        <f t="shared" si="1"/>
        <v>15.25</v>
      </c>
      <c r="U7" s="44"/>
    </row>
    <row r="8" spans="1:21">
      <c r="A8" s="45" t="s">
        <v>2733</v>
      </c>
      <c r="B8" s="27">
        <v>47.9</v>
      </c>
      <c r="C8" s="27">
        <v>47.9</v>
      </c>
      <c r="D8" s="27">
        <v>57.190001010894797</v>
      </c>
      <c r="E8" s="117" t="s">
        <v>4149</v>
      </c>
      <c r="F8" s="28" t="s">
        <v>901</v>
      </c>
      <c r="G8" s="29" t="s">
        <v>899</v>
      </c>
      <c r="H8" s="9" t="s">
        <v>8</v>
      </c>
      <c r="I8" s="50">
        <v>26</v>
      </c>
      <c r="J8" s="45">
        <v>39.590000000000003</v>
      </c>
      <c r="K8" s="27">
        <v>26.5</v>
      </c>
      <c r="L8" s="27">
        <v>8.39</v>
      </c>
      <c r="M8" s="27">
        <v>8.06</v>
      </c>
      <c r="N8" s="57">
        <f t="shared" si="0"/>
        <v>4.0176291793313066</v>
      </c>
      <c r="O8" s="36">
        <v>45</v>
      </c>
      <c r="P8" s="7">
        <v>50</v>
      </c>
      <c r="Q8" s="7">
        <v>7</v>
      </c>
      <c r="R8" s="7">
        <v>7</v>
      </c>
      <c r="S8" s="57">
        <f t="shared" si="1"/>
        <v>6.7857142857142856</v>
      </c>
      <c r="U8" s="44"/>
    </row>
    <row r="9" spans="1:21">
      <c r="A9" s="45" t="s">
        <v>2743</v>
      </c>
      <c r="B9" s="27">
        <v>39.68</v>
      </c>
      <c r="C9" s="27">
        <v>39.68</v>
      </c>
      <c r="D9" s="27">
        <v>49.720001220703097</v>
      </c>
      <c r="E9" s="117" t="s">
        <v>4153</v>
      </c>
      <c r="F9" s="28" t="s">
        <v>918</v>
      </c>
      <c r="G9" s="29" t="s">
        <v>912</v>
      </c>
      <c r="H9" s="9" t="s">
        <v>8</v>
      </c>
      <c r="I9" s="50">
        <v>21</v>
      </c>
      <c r="J9" s="45">
        <v>23.25</v>
      </c>
      <c r="K9" s="27">
        <v>37.479999999999997</v>
      </c>
      <c r="L9" s="27">
        <v>17.77</v>
      </c>
      <c r="M9" s="27">
        <v>10.050000000000001</v>
      </c>
      <c r="N9" s="57">
        <f t="shared" si="0"/>
        <v>2.1829618979151686</v>
      </c>
      <c r="O9" s="36">
        <v>45</v>
      </c>
      <c r="P9" s="7">
        <v>115</v>
      </c>
      <c r="Q9" s="7">
        <v>15</v>
      </c>
      <c r="R9" s="7">
        <v>7</v>
      </c>
      <c r="S9" s="57">
        <f t="shared" si="1"/>
        <v>7.2727272727272725</v>
      </c>
      <c r="U9" s="44"/>
    </row>
    <row r="10" spans="1:21">
      <c r="A10" s="45" t="s">
        <v>2744</v>
      </c>
      <c r="B10" s="27">
        <v>39.520000000000003</v>
      </c>
      <c r="C10" s="27">
        <v>39.520000000000003</v>
      </c>
      <c r="D10" s="27">
        <v>51.7799973487854</v>
      </c>
      <c r="E10" s="117" t="s">
        <v>4154</v>
      </c>
      <c r="F10" s="28" t="s">
        <v>915</v>
      </c>
      <c r="G10" s="29" t="s">
        <v>913</v>
      </c>
      <c r="H10" s="9" t="s">
        <v>8</v>
      </c>
      <c r="I10" s="50">
        <v>21</v>
      </c>
      <c r="J10" s="45">
        <v>28.26</v>
      </c>
      <c r="K10" s="27">
        <v>30</v>
      </c>
      <c r="L10" s="27">
        <v>11.11</v>
      </c>
      <c r="M10" s="27">
        <v>12.09</v>
      </c>
      <c r="N10" s="57">
        <f t="shared" si="0"/>
        <v>2.5112068965517245</v>
      </c>
      <c r="O10" s="36">
        <v>43</v>
      </c>
      <c r="P10" s="7">
        <v>59</v>
      </c>
      <c r="Q10" s="7">
        <v>13</v>
      </c>
      <c r="R10" s="7">
        <v>9</v>
      </c>
      <c r="S10" s="57">
        <f t="shared" si="1"/>
        <v>4.6363636363636367</v>
      </c>
      <c r="U10" s="44"/>
    </row>
    <row r="11" spans="1:21">
      <c r="A11" s="45" t="s">
        <v>2747</v>
      </c>
      <c r="B11" s="27">
        <v>38.17</v>
      </c>
      <c r="C11" s="27">
        <v>38.17</v>
      </c>
      <c r="D11" s="27">
        <v>41.240000724792502</v>
      </c>
      <c r="E11" s="117" t="s">
        <v>4155</v>
      </c>
      <c r="F11" s="28" t="s">
        <v>921</v>
      </c>
      <c r="G11" s="29" t="s">
        <v>4099</v>
      </c>
      <c r="H11" s="9" t="s">
        <v>8</v>
      </c>
      <c r="I11" s="50">
        <v>19</v>
      </c>
      <c r="J11" s="45">
        <v>32.49</v>
      </c>
      <c r="K11" s="27">
        <v>28.04</v>
      </c>
      <c r="L11" s="27">
        <v>5.28</v>
      </c>
      <c r="M11" s="27">
        <v>10.14</v>
      </c>
      <c r="N11" s="57">
        <f t="shared" si="0"/>
        <v>3.9254215304798961</v>
      </c>
      <c r="O11" s="36">
        <v>44</v>
      </c>
      <c r="P11" s="7">
        <v>50</v>
      </c>
      <c r="Q11" s="7">
        <v>13</v>
      </c>
      <c r="R11" s="7">
        <v>9</v>
      </c>
      <c r="S11" s="57">
        <f t="shared" si="1"/>
        <v>4.2727272727272725</v>
      </c>
      <c r="U11" s="44"/>
    </row>
    <row r="12" spans="1:21">
      <c r="A12" s="45" t="s">
        <v>2754</v>
      </c>
      <c r="B12" s="27">
        <v>35.520000000000003</v>
      </c>
      <c r="C12" s="27">
        <v>35.520000000000003</v>
      </c>
      <c r="D12" s="27">
        <v>25.319999456405601</v>
      </c>
      <c r="E12" s="117" t="s">
        <v>4158</v>
      </c>
      <c r="F12" s="28" t="s">
        <v>939</v>
      </c>
      <c r="G12" s="29" t="s">
        <v>67</v>
      </c>
      <c r="H12" s="9" t="s">
        <v>8</v>
      </c>
      <c r="I12" s="50">
        <v>19</v>
      </c>
      <c r="J12" s="45">
        <v>34.6</v>
      </c>
      <c r="K12" s="27">
        <v>17</v>
      </c>
      <c r="L12" s="27">
        <v>10.44</v>
      </c>
      <c r="M12" s="27">
        <v>11</v>
      </c>
      <c r="N12" s="57">
        <f t="shared" si="0"/>
        <v>2.4067164179104479</v>
      </c>
      <c r="O12" s="36">
        <v>61</v>
      </c>
      <c r="P12" s="7">
        <v>38</v>
      </c>
      <c r="Q12" s="7">
        <v>17</v>
      </c>
      <c r="R12" s="7">
        <v>11</v>
      </c>
      <c r="S12" s="57">
        <f t="shared" si="1"/>
        <v>3.5357142857142856</v>
      </c>
      <c r="U12" s="44"/>
    </row>
    <row r="13" spans="1:21">
      <c r="A13" s="45" t="s">
        <v>2768</v>
      </c>
      <c r="B13" s="27">
        <v>31.91</v>
      </c>
      <c r="C13" s="27">
        <v>31.91</v>
      </c>
      <c r="D13" s="27">
        <v>35.420000553131104</v>
      </c>
      <c r="E13" s="117" t="s">
        <v>4160</v>
      </c>
      <c r="F13" s="28" t="s">
        <v>951</v>
      </c>
      <c r="G13" s="29" t="s">
        <v>948</v>
      </c>
      <c r="H13" s="9" t="s">
        <v>8</v>
      </c>
      <c r="I13" s="50">
        <v>16</v>
      </c>
      <c r="J13" s="45">
        <v>26.77</v>
      </c>
      <c r="K13" s="27">
        <v>23.67</v>
      </c>
      <c r="L13" s="27">
        <v>0</v>
      </c>
      <c r="M13" s="27">
        <v>0</v>
      </c>
      <c r="N13" s="57" t="e">
        <f t="shared" si="0"/>
        <v>#DIV/0!</v>
      </c>
      <c r="O13" s="36">
        <v>38</v>
      </c>
      <c r="P13" s="7">
        <v>36</v>
      </c>
      <c r="Q13" s="7">
        <v>0</v>
      </c>
      <c r="R13" s="7">
        <v>0</v>
      </c>
      <c r="S13" s="57" t="e">
        <f t="shared" si="1"/>
        <v>#DIV/0!</v>
      </c>
      <c r="U13" s="44"/>
    </row>
    <row r="14" spans="1:21">
      <c r="A14" s="45" t="s">
        <v>2769</v>
      </c>
      <c r="B14" s="27">
        <v>31.9</v>
      </c>
      <c r="C14" s="27">
        <v>31.9</v>
      </c>
      <c r="D14" s="27">
        <v>40.959998965263402</v>
      </c>
      <c r="E14" s="117" t="s">
        <v>4161</v>
      </c>
      <c r="F14" s="28" t="s">
        <v>950</v>
      </c>
      <c r="G14" s="29" t="s">
        <v>949</v>
      </c>
      <c r="H14" s="9" t="s">
        <v>8</v>
      </c>
      <c r="I14" s="50">
        <v>17</v>
      </c>
      <c r="J14" s="45">
        <v>27.68</v>
      </c>
      <c r="K14" s="27">
        <v>21.25</v>
      </c>
      <c r="L14" s="27">
        <v>12.47</v>
      </c>
      <c r="M14" s="27">
        <v>8.24</v>
      </c>
      <c r="N14" s="57">
        <f t="shared" si="0"/>
        <v>2.3626267503621436</v>
      </c>
      <c r="O14" s="36">
        <v>54</v>
      </c>
      <c r="P14" s="7">
        <v>59</v>
      </c>
      <c r="Q14" s="7">
        <v>11</v>
      </c>
      <c r="R14" s="7">
        <v>11</v>
      </c>
      <c r="S14" s="57">
        <f t="shared" si="1"/>
        <v>5.1363636363636367</v>
      </c>
      <c r="U14" s="44"/>
    </row>
    <row r="15" spans="1:21">
      <c r="A15" s="45" t="s">
        <v>2775</v>
      </c>
      <c r="B15" s="27">
        <v>30</v>
      </c>
      <c r="C15" s="27">
        <v>30</v>
      </c>
      <c r="D15" s="27">
        <v>59.170001745223999</v>
      </c>
      <c r="E15" s="117" t="s">
        <v>4162</v>
      </c>
      <c r="F15" s="28" t="s">
        <v>961</v>
      </c>
      <c r="G15" s="29" t="s">
        <v>959</v>
      </c>
      <c r="H15" s="9" t="s">
        <v>8</v>
      </c>
      <c r="I15" s="50">
        <v>15</v>
      </c>
      <c r="J15" s="45">
        <v>29.32</v>
      </c>
      <c r="K15" s="27">
        <v>26</v>
      </c>
      <c r="L15" s="27">
        <v>13.56</v>
      </c>
      <c r="M15" s="27">
        <v>12.18</v>
      </c>
      <c r="N15" s="57">
        <f t="shared" si="0"/>
        <v>2.149184149184149</v>
      </c>
      <c r="O15" s="36">
        <v>57</v>
      </c>
      <c r="P15" s="7">
        <v>77</v>
      </c>
      <c r="Q15" s="7">
        <v>18</v>
      </c>
      <c r="R15" s="7">
        <v>19</v>
      </c>
      <c r="S15" s="57">
        <f t="shared" si="1"/>
        <v>3.6216216216216215</v>
      </c>
      <c r="U15" s="44"/>
    </row>
    <row r="16" spans="1:21">
      <c r="A16" s="45" t="s">
        <v>2778</v>
      </c>
      <c r="B16" s="27">
        <v>29.21</v>
      </c>
      <c r="C16" s="27">
        <v>29.21</v>
      </c>
      <c r="D16" s="27">
        <v>45.860001444816596</v>
      </c>
      <c r="E16" s="117" t="s">
        <v>4163</v>
      </c>
      <c r="F16" s="28" t="s">
        <v>967</v>
      </c>
      <c r="G16" s="29" t="s">
        <v>980</v>
      </c>
      <c r="H16" s="9" t="s">
        <v>8</v>
      </c>
      <c r="I16" s="50">
        <v>19</v>
      </c>
      <c r="J16" s="45">
        <v>22.77</v>
      </c>
      <c r="K16" s="27">
        <v>21.22</v>
      </c>
      <c r="L16" s="27">
        <v>6.65</v>
      </c>
      <c r="M16" s="27">
        <v>6</v>
      </c>
      <c r="N16" s="57">
        <f t="shared" si="0"/>
        <v>3.4774703557312248</v>
      </c>
      <c r="O16" s="36">
        <v>39</v>
      </c>
      <c r="P16" s="7">
        <v>46</v>
      </c>
      <c r="Q16" s="7">
        <v>12</v>
      </c>
      <c r="R16" s="7">
        <v>10</v>
      </c>
      <c r="S16" s="57">
        <f t="shared" si="1"/>
        <v>3.8636363636363638</v>
      </c>
      <c r="U16" s="44"/>
    </row>
    <row r="17" spans="1:21">
      <c r="A17" s="45" t="s">
        <v>2780</v>
      </c>
      <c r="B17" s="27">
        <v>28.86</v>
      </c>
      <c r="C17" s="27">
        <v>28.86</v>
      </c>
      <c r="D17" s="27">
        <v>29.550001025199901</v>
      </c>
      <c r="E17" s="117" t="s">
        <v>4164</v>
      </c>
      <c r="F17" s="28" t="s">
        <v>966</v>
      </c>
      <c r="G17" s="29" t="s">
        <v>981</v>
      </c>
      <c r="H17" s="9" t="s">
        <v>8</v>
      </c>
      <c r="I17" s="50">
        <v>16</v>
      </c>
      <c r="J17" s="45">
        <v>15.46</v>
      </c>
      <c r="K17" s="27">
        <v>28.54</v>
      </c>
      <c r="L17" s="27">
        <v>8.02</v>
      </c>
      <c r="M17" s="27">
        <v>2.02</v>
      </c>
      <c r="N17" s="57">
        <f t="shared" si="0"/>
        <v>4.3824701195219129</v>
      </c>
      <c r="O17" s="36">
        <v>18</v>
      </c>
      <c r="P17" s="7">
        <v>67</v>
      </c>
      <c r="Q17" s="7">
        <v>10</v>
      </c>
      <c r="R17" s="7">
        <v>2</v>
      </c>
      <c r="S17" s="57">
        <f t="shared" si="1"/>
        <v>7.083333333333333</v>
      </c>
      <c r="U17" s="44"/>
    </row>
    <row r="18" spans="1:21">
      <c r="A18" s="45" t="s">
        <v>2781</v>
      </c>
      <c r="B18" s="27">
        <v>28.7</v>
      </c>
      <c r="C18" s="27">
        <v>28.7</v>
      </c>
      <c r="D18" s="27">
        <v>57.779997587204001</v>
      </c>
      <c r="E18" s="117" t="s">
        <v>4165</v>
      </c>
      <c r="F18" s="28" t="s">
        <v>965</v>
      </c>
      <c r="G18" s="29" t="s">
        <v>82</v>
      </c>
      <c r="H18" s="9" t="s">
        <v>8</v>
      </c>
      <c r="I18" s="50">
        <v>15</v>
      </c>
      <c r="J18" s="45">
        <v>21.05</v>
      </c>
      <c r="K18" s="27">
        <v>24.02</v>
      </c>
      <c r="L18" s="27">
        <v>4.0599999999999996</v>
      </c>
      <c r="M18" s="27">
        <v>9.4</v>
      </c>
      <c r="N18" s="57">
        <f t="shared" si="0"/>
        <v>3.3484398216939075</v>
      </c>
      <c r="O18" s="36">
        <v>52</v>
      </c>
      <c r="P18" s="7">
        <v>92</v>
      </c>
      <c r="Q18" s="7">
        <v>3</v>
      </c>
      <c r="R18" s="7">
        <v>11</v>
      </c>
      <c r="S18" s="57">
        <f t="shared" si="1"/>
        <v>10.285714285714286</v>
      </c>
      <c r="U18" s="44"/>
    </row>
    <row r="19" spans="1:21" s="78" customFormat="1">
      <c r="A19" s="79" t="s">
        <v>2787</v>
      </c>
      <c r="B19" s="80">
        <v>28.32</v>
      </c>
      <c r="C19" s="80">
        <v>32.479999999999997</v>
      </c>
      <c r="D19" s="80">
        <v>44.459998607635498</v>
      </c>
      <c r="E19" s="81" t="s">
        <v>4166</v>
      </c>
      <c r="F19" s="81" t="s">
        <v>975</v>
      </c>
      <c r="G19" s="82" t="s">
        <v>87</v>
      </c>
      <c r="H19" s="83" t="s">
        <v>8</v>
      </c>
      <c r="I19" s="84">
        <v>19</v>
      </c>
      <c r="J19" s="79">
        <v>21.68</v>
      </c>
      <c r="K19" s="80">
        <v>22.44</v>
      </c>
      <c r="L19" s="80">
        <v>14.09</v>
      </c>
      <c r="M19" s="80">
        <v>4</v>
      </c>
      <c r="N19" s="77">
        <f t="shared" si="0"/>
        <v>2.4389165284687677</v>
      </c>
      <c r="O19" s="69">
        <v>52</v>
      </c>
      <c r="P19" s="70">
        <v>44</v>
      </c>
      <c r="Q19" s="70">
        <v>31</v>
      </c>
      <c r="R19" s="70">
        <v>34</v>
      </c>
      <c r="S19" s="77">
        <f t="shared" si="1"/>
        <v>1.476923076923077</v>
      </c>
      <c r="U19" s="93"/>
    </row>
    <row r="20" spans="1:21">
      <c r="A20" s="45" t="s">
        <v>2788</v>
      </c>
      <c r="B20" s="27">
        <v>28.15</v>
      </c>
      <c r="C20" s="27">
        <v>28.15</v>
      </c>
      <c r="D20" s="27">
        <v>42.509999871254003</v>
      </c>
      <c r="E20" s="117" t="s">
        <v>4167</v>
      </c>
      <c r="F20" s="28" t="s">
        <v>976</v>
      </c>
      <c r="G20" s="29" t="s">
        <v>977</v>
      </c>
      <c r="H20" s="9" t="s">
        <v>8</v>
      </c>
      <c r="I20" s="50">
        <v>15</v>
      </c>
      <c r="J20" s="45">
        <v>11.99</v>
      </c>
      <c r="K20" s="27">
        <v>22.96</v>
      </c>
      <c r="L20" s="27">
        <v>1.1399999999999999</v>
      </c>
      <c r="M20" s="27">
        <v>0</v>
      </c>
      <c r="N20" s="57">
        <f t="shared" si="0"/>
        <v>30.65789473684211</v>
      </c>
      <c r="O20" s="36">
        <v>12</v>
      </c>
      <c r="P20" s="7">
        <v>62</v>
      </c>
      <c r="Q20" s="7">
        <v>2</v>
      </c>
      <c r="R20" s="7">
        <v>0</v>
      </c>
      <c r="S20" s="57">
        <f t="shared" si="1"/>
        <v>37</v>
      </c>
      <c r="U20" s="44"/>
    </row>
    <row r="21" spans="1:21" s="78" customFormat="1">
      <c r="A21" s="79" t="s">
        <v>2792</v>
      </c>
      <c r="B21" s="80">
        <v>27.76</v>
      </c>
      <c r="C21" s="80">
        <v>59.15</v>
      </c>
      <c r="D21" s="80">
        <v>45.579999685287497</v>
      </c>
      <c r="E21" s="81" t="s">
        <v>4168</v>
      </c>
      <c r="F21" s="81" t="s">
        <v>984</v>
      </c>
      <c r="G21" s="82" t="s">
        <v>50</v>
      </c>
      <c r="H21" s="83" t="s">
        <v>8</v>
      </c>
      <c r="I21" s="84">
        <v>33</v>
      </c>
      <c r="J21" s="79">
        <v>24.21</v>
      </c>
      <c r="K21" s="80">
        <v>21.38</v>
      </c>
      <c r="L21" s="80">
        <v>12.48</v>
      </c>
      <c r="M21" s="80">
        <v>8.27</v>
      </c>
      <c r="N21" s="77">
        <f t="shared" si="0"/>
        <v>2.19710843373494</v>
      </c>
      <c r="O21" s="69">
        <v>154</v>
      </c>
      <c r="P21" s="70">
        <v>154</v>
      </c>
      <c r="Q21" s="70">
        <v>107</v>
      </c>
      <c r="R21" s="70">
        <v>106</v>
      </c>
      <c r="S21" s="77">
        <f t="shared" si="1"/>
        <v>1.4460093896713615</v>
      </c>
      <c r="U21" s="93"/>
    </row>
    <row r="22" spans="1:21">
      <c r="A22" s="45" t="s">
        <v>2796</v>
      </c>
      <c r="B22" s="27">
        <v>27.32</v>
      </c>
      <c r="C22" s="27">
        <v>27.32</v>
      </c>
      <c r="D22" s="27">
        <v>22.059999406337699</v>
      </c>
      <c r="E22" s="117" t="s">
        <v>4169</v>
      </c>
      <c r="F22" s="28" t="s">
        <v>989</v>
      </c>
      <c r="G22" s="29" t="s">
        <v>990</v>
      </c>
      <c r="H22" s="9" t="s">
        <v>8</v>
      </c>
      <c r="I22" s="50">
        <v>14</v>
      </c>
      <c r="J22" s="45">
        <v>20.28</v>
      </c>
      <c r="K22" s="27">
        <v>23.57</v>
      </c>
      <c r="L22" s="27">
        <v>5.78</v>
      </c>
      <c r="M22" s="27">
        <v>5.77</v>
      </c>
      <c r="N22" s="57">
        <f t="shared" si="0"/>
        <v>3.7965367965367962</v>
      </c>
      <c r="O22" s="36">
        <v>24</v>
      </c>
      <c r="P22" s="7">
        <v>60</v>
      </c>
      <c r="Q22" s="7">
        <v>5</v>
      </c>
      <c r="R22" s="7">
        <v>4</v>
      </c>
      <c r="S22" s="57">
        <f t="shared" si="1"/>
        <v>9.3333333333333339</v>
      </c>
      <c r="U22" s="44"/>
    </row>
    <row r="23" spans="1:21">
      <c r="A23" s="45" t="s">
        <v>2797</v>
      </c>
      <c r="B23" s="27">
        <v>27.1</v>
      </c>
      <c r="C23" s="27">
        <v>27.1</v>
      </c>
      <c r="D23" s="27">
        <v>41.920000314712503</v>
      </c>
      <c r="E23" s="117" t="s">
        <v>4170</v>
      </c>
      <c r="F23" s="28" t="s">
        <v>992</v>
      </c>
      <c r="G23" s="29" t="s">
        <v>991</v>
      </c>
      <c r="H23" s="9" t="s">
        <v>8</v>
      </c>
      <c r="I23" s="50">
        <v>15</v>
      </c>
      <c r="J23" s="45">
        <v>19.93</v>
      </c>
      <c r="K23" s="27">
        <v>24.34</v>
      </c>
      <c r="L23" s="27">
        <v>11.47</v>
      </c>
      <c r="M23" s="27">
        <v>7.54</v>
      </c>
      <c r="N23" s="57">
        <f t="shared" si="0"/>
        <v>2.328774329300368</v>
      </c>
      <c r="O23" s="36">
        <v>42</v>
      </c>
      <c r="P23" s="7">
        <v>66</v>
      </c>
      <c r="Q23" s="7">
        <v>18</v>
      </c>
      <c r="R23" s="7">
        <v>12</v>
      </c>
      <c r="S23" s="57">
        <f t="shared" si="1"/>
        <v>3.6</v>
      </c>
      <c r="U23" s="44"/>
    </row>
    <row r="24" spans="1:21">
      <c r="A24" s="45" t="s">
        <v>2800</v>
      </c>
      <c r="B24" s="27">
        <v>26.92</v>
      </c>
      <c r="C24" s="27">
        <v>26.92</v>
      </c>
      <c r="D24" s="27">
        <v>36.410000920295701</v>
      </c>
      <c r="E24" s="117" t="s">
        <v>4171</v>
      </c>
      <c r="F24" s="28" t="s">
        <v>1001</v>
      </c>
      <c r="G24" s="29" t="s">
        <v>1002</v>
      </c>
      <c r="H24" s="9" t="s">
        <v>8</v>
      </c>
      <c r="I24" s="50">
        <v>13</v>
      </c>
      <c r="J24" s="45">
        <v>14.58</v>
      </c>
      <c r="K24" s="27">
        <v>19.93</v>
      </c>
      <c r="L24" s="27">
        <v>6.48</v>
      </c>
      <c r="M24" s="27">
        <v>2.16</v>
      </c>
      <c r="N24" s="57">
        <f t="shared" si="0"/>
        <v>3.9942129629629624</v>
      </c>
      <c r="O24" s="36">
        <v>22</v>
      </c>
      <c r="P24" s="7">
        <v>31</v>
      </c>
      <c r="Q24" s="7">
        <v>4</v>
      </c>
      <c r="R24" s="7">
        <v>2</v>
      </c>
      <c r="S24" s="57">
        <f t="shared" si="1"/>
        <v>8.8333333333333339</v>
      </c>
      <c r="U24" s="44"/>
    </row>
    <row r="25" spans="1:21" s="78" customFormat="1">
      <c r="A25" s="79" t="s">
        <v>2812</v>
      </c>
      <c r="B25" s="80">
        <v>25.05</v>
      </c>
      <c r="C25" s="80">
        <v>25.05</v>
      </c>
      <c r="D25" s="80">
        <v>12.1100001037121</v>
      </c>
      <c r="E25" s="81" t="s">
        <v>4319</v>
      </c>
      <c r="F25" s="81" t="s">
        <v>1011</v>
      </c>
      <c r="G25" s="82" t="s">
        <v>1009</v>
      </c>
      <c r="H25" s="83" t="s">
        <v>8</v>
      </c>
      <c r="I25" s="84">
        <v>13</v>
      </c>
      <c r="J25" s="79">
        <v>6.16</v>
      </c>
      <c r="K25" s="80">
        <v>20.99</v>
      </c>
      <c r="L25" s="80">
        <v>6.01</v>
      </c>
      <c r="M25" s="80">
        <v>1.53</v>
      </c>
      <c r="N25" s="77">
        <f t="shared" si="0"/>
        <v>3.6007957559681696</v>
      </c>
      <c r="O25" s="69">
        <v>5</v>
      </c>
      <c r="P25" s="70">
        <v>23</v>
      </c>
      <c r="Q25" s="70">
        <v>4</v>
      </c>
      <c r="R25" s="70">
        <v>1</v>
      </c>
      <c r="S25" s="77">
        <f t="shared" si="1"/>
        <v>5.6</v>
      </c>
      <c r="U25" s="93"/>
    </row>
    <row r="26" spans="1:21">
      <c r="A26" s="45" t="s">
        <v>2817</v>
      </c>
      <c r="B26" s="27">
        <v>24.47</v>
      </c>
      <c r="C26" s="27">
        <v>24.47</v>
      </c>
      <c r="D26" s="27">
        <v>48.679998517036402</v>
      </c>
      <c r="E26" s="117" t="s">
        <v>4172</v>
      </c>
      <c r="F26" s="28" t="s">
        <v>1023</v>
      </c>
      <c r="G26" s="29" t="s">
        <v>1015</v>
      </c>
      <c r="H26" s="9" t="s">
        <v>8</v>
      </c>
      <c r="I26" s="50">
        <v>13</v>
      </c>
      <c r="J26" s="45">
        <v>16.03</v>
      </c>
      <c r="K26" s="27">
        <v>21.4</v>
      </c>
      <c r="L26" s="27">
        <v>9.18</v>
      </c>
      <c r="M26" s="27">
        <v>0</v>
      </c>
      <c r="N26" s="57">
        <f t="shared" si="0"/>
        <v>4.0773420479302835</v>
      </c>
      <c r="O26" s="36">
        <v>15</v>
      </c>
      <c r="P26" s="7">
        <v>28</v>
      </c>
      <c r="Q26" s="7">
        <v>6</v>
      </c>
      <c r="R26" s="7">
        <v>0</v>
      </c>
      <c r="S26" s="57">
        <f t="shared" si="1"/>
        <v>7.166666666666667</v>
      </c>
      <c r="U26" s="44"/>
    </row>
    <row r="27" spans="1:21">
      <c r="A27" s="45" t="s">
        <v>2827</v>
      </c>
      <c r="B27" s="27">
        <v>23.56</v>
      </c>
      <c r="C27" s="27">
        <v>23.56</v>
      </c>
      <c r="D27" s="27">
        <v>19.059999287128399</v>
      </c>
      <c r="E27" s="117" t="s">
        <v>4174</v>
      </c>
      <c r="F27" s="28" t="s">
        <v>956</v>
      </c>
      <c r="G27" s="29" t="s">
        <v>106</v>
      </c>
      <c r="H27" s="9" t="s">
        <v>8</v>
      </c>
      <c r="I27" s="50">
        <v>13</v>
      </c>
      <c r="J27" s="45">
        <v>21.06</v>
      </c>
      <c r="K27" s="27">
        <v>10.47</v>
      </c>
      <c r="L27" s="27">
        <v>8</v>
      </c>
      <c r="M27" s="27">
        <v>4.1399999999999997</v>
      </c>
      <c r="N27" s="57">
        <f t="shared" si="0"/>
        <v>2.5971993410214167</v>
      </c>
      <c r="O27" s="36">
        <v>38</v>
      </c>
      <c r="P27" s="7">
        <v>17</v>
      </c>
      <c r="Q27" s="7">
        <v>7</v>
      </c>
      <c r="R27" s="7">
        <v>4</v>
      </c>
      <c r="S27" s="57">
        <f t="shared" si="1"/>
        <v>5</v>
      </c>
      <c r="U27" s="44"/>
    </row>
    <row r="28" spans="1:21">
      <c r="A28" s="45" t="s">
        <v>2841</v>
      </c>
      <c r="B28" s="27">
        <v>21.72</v>
      </c>
      <c r="C28" s="27">
        <v>21.73</v>
      </c>
      <c r="D28" s="27">
        <v>16.4800003170967</v>
      </c>
      <c r="E28" s="117" t="s">
        <v>4176</v>
      </c>
      <c r="F28" s="28" t="s">
        <v>1045</v>
      </c>
      <c r="G28" s="29" t="s">
        <v>116</v>
      </c>
      <c r="H28" s="9" t="s">
        <v>8</v>
      </c>
      <c r="I28" s="50">
        <v>12</v>
      </c>
      <c r="J28" s="45">
        <v>13.95</v>
      </c>
      <c r="K28" s="27">
        <v>14</v>
      </c>
      <c r="L28" s="27">
        <v>4.12</v>
      </c>
      <c r="M28" s="27">
        <v>0.06</v>
      </c>
      <c r="N28" s="57">
        <f t="shared" si="0"/>
        <v>6.6866028708133971</v>
      </c>
      <c r="O28" s="36">
        <v>13</v>
      </c>
      <c r="P28" s="7">
        <v>25</v>
      </c>
      <c r="Q28" s="7">
        <v>2</v>
      </c>
      <c r="R28" s="7">
        <v>5</v>
      </c>
      <c r="S28" s="57">
        <f t="shared" si="1"/>
        <v>5.4285714285714288</v>
      </c>
      <c r="U28" s="44"/>
    </row>
    <row r="29" spans="1:21" s="78" customFormat="1">
      <c r="A29" s="79" t="s">
        <v>2843</v>
      </c>
      <c r="B29" s="80">
        <v>21.64</v>
      </c>
      <c r="C29" s="80">
        <v>21.64</v>
      </c>
      <c r="D29" s="80">
        <v>29.370000958442699</v>
      </c>
      <c r="E29" s="81" t="s">
        <v>4177</v>
      </c>
      <c r="F29" s="81" t="s">
        <v>1047</v>
      </c>
      <c r="G29" s="82" t="s">
        <v>118</v>
      </c>
      <c r="H29" s="83" t="s">
        <v>8</v>
      </c>
      <c r="I29" s="84">
        <v>12</v>
      </c>
      <c r="J29" s="79">
        <v>5.37</v>
      </c>
      <c r="K29" s="80">
        <v>18.93</v>
      </c>
      <c r="L29" s="80">
        <v>2.76</v>
      </c>
      <c r="M29" s="80">
        <v>1.41</v>
      </c>
      <c r="N29" s="77">
        <f t="shared" si="0"/>
        <v>5.8273381294964031</v>
      </c>
      <c r="O29" s="69">
        <v>3</v>
      </c>
      <c r="P29" s="70">
        <v>42</v>
      </c>
      <c r="Q29" s="70">
        <v>5</v>
      </c>
      <c r="R29" s="70">
        <v>2</v>
      </c>
      <c r="S29" s="77">
        <f t="shared" si="1"/>
        <v>6.4285714285714288</v>
      </c>
      <c r="U29" s="93"/>
    </row>
    <row r="30" spans="1:21">
      <c r="A30" s="45" t="s">
        <v>2847</v>
      </c>
      <c r="B30" s="27">
        <v>21.38</v>
      </c>
      <c r="C30" s="27">
        <v>21.38</v>
      </c>
      <c r="D30" s="27">
        <v>17.1100005507469</v>
      </c>
      <c r="E30" s="117" t="s">
        <v>4178</v>
      </c>
      <c r="F30" s="28" t="s">
        <v>1051</v>
      </c>
      <c r="G30" s="29" t="s">
        <v>1054</v>
      </c>
      <c r="H30" s="9" t="s">
        <v>8</v>
      </c>
      <c r="I30" s="50">
        <v>11</v>
      </c>
      <c r="J30" s="45">
        <v>8.68</v>
      </c>
      <c r="K30" s="27">
        <v>18.010000000000002</v>
      </c>
      <c r="L30" s="27">
        <v>0</v>
      </c>
      <c r="M30" s="27">
        <v>0</v>
      </c>
      <c r="N30" s="57" t="e">
        <f t="shared" si="0"/>
        <v>#DIV/0!</v>
      </c>
      <c r="O30" s="36">
        <v>6</v>
      </c>
      <c r="P30" s="7">
        <v>26</v>
      </c>
      <c r="Q30" s="7">
        <v>0</v>
      </c>
      <c r="R30" s="7">
        <v>0</v>
      </c>
      <c r="S30" s="57" t="e">
        <f t="shared" si="1"/>
        <v>#DIV/0!</v>
      </c>
      <c r="U30" s="44"/>
    </row>
    <row r="31" spans="1:21">
      <c r="A31" s="45" t="s">
        <v>2857</v>
      </c>
      <c r="B31" s="27">
        <v>20.6</v>
      </c>
      <c r="C31" s="27">
        <v>20.6</v>
      </c>
      <c r="D31" s="27">
        <v>20.600000023841901</v>
      </c>
      <c r="E31" s="117" t="s">
        <v>4179</v>
      </c>
      <c r="F31" s="28" t="s">
        <v>1079</v>
      </c>
      <c r="G31" s="29" t="s">
        <v>1080</v>
      </c>
      <c r="H31" s="9" t="s">
        <v>8</v>
      </c>
      <c r="I31" s="50">
        <v>11</v>
      </c>
      <c r="J31" s="45">
        <v>16.649999999999999</v>
      </c>
      <c r="K31" s="27">
        <v>10</v>
      </c>
      <c r="L31" s="27">
        <v>5.9</v>
      </c>
      <c r="M31" s="27">
        <v>0</v>
      </c>
      <c r="N31" s="57">
        <f t="shared" si="0"/>
        <v>4.5169491525423719</v>
      </c>
      <c r="O31" s="36">
        <v>24</v>
      </c>
      <c r="P31" s="7">
        <v>21</v>
      </c>
      <c r="Q31" s="7">
        <v>3</v>
      </c>
      <c r="R31" s="7">
        <v>0</v>
      </c>
      <c r="S31" s="57">
        <f t="shared" si="1"/>
        <v>15</v>
      </c>
      <c r="U31" s="44"/>
    </row>
    <row r="32" spans="1:21">
      <c r="A32" s="45" t="s">
        <v>2861</v>
      </c>
      <c r="B32" s="27">
        <v>20.13</v>
      </c>
      <c r="C32" s="27">
        <v>20.13</v>
      </c>
      <c r="D32" s="27">
        <v>36.210000514984102</v>
      </c>
      <c r="E32" s="117" t="s">
        <v>4360</v>
      </c>
      <c r="F32" s="28" t="s">
        <v>1066</v>
      </c>
      <c r="G32" s="29" t="s">
        <v>128</v>
      </c>
      <c r="H32" s="9" t="s">
        <v>8</v>
      </c>
      <c r="I32" s="50">
        <v>10</v>
      </c>
      <c r="J32" s="45">
        <v>15.04</v>
      </c>
      <c r="K32" s="27">
        <v>11.77</v>
      </c>
      <c r="L32" s="27">
        <v>9.6</v>
      </c>
      <c r="M32" s="27">
        <v>3.47</v>
      </c>
      <c r="N32" s="57">
        <f t="shared" si="0"/>
        <v>2.0512624330527927</v>
      </c>
      <c r="O32" s="36">
        <v>20</v>
      </c>
      <c r="P32" s="7">
        <v>37</v>
      </c>
      <c r="Q32" s="7">
        <v>13</v>
      </c>
      <c r="R32" s="7">
        <v>5</v>
      </c>
      <c r="S32" s="57">
        <f t="shared" si="1"/>
        <v>3.1666666666666665</v>
      </c>
      <c r="U32" s="44"/>
    </row>
    <row r="33" spans="1:21" s="78" customFormat="1">
      <c r="A33" s="79" t="s">
        <v>2864</v>
      </c>
      <c r="B33" s="80">
        <v>19.91</v>
      </c>
      <c r="C33" s="80">
        <v>19.91</v>
      </c>
      <c r="D33" s="80">
        <v>20.180000364780401</v>
      </c>
      <c r="E33" s="81" t="s">
        <v>4180</v>
      </c>
      <c r="F33" s="81" t="s">
        <v>1072</v>
      </c>
      <c r="G33" s="82" t="s">
        <v>669</v>
      </c>
      <c r="H33" s="83" t="s">
        <v>8</v>
      </c>
      <c r="I33" s="84">
        <v>12</v>
      </c>
      <c r="J33" s="79">
        <v>17.940000000000001</v>
      </c>
      <c r="K33" s="80">
        <v>8.67</v>
      </c>
      <c r="L33" s="80">
        <v>4.4000000000000004</v>
      </c>
      <c r="M33" s="80">
        <v>0</v>
      </c>
      <c r="N33" s="77">
        <f t="shared" si="0"/>
        <v>6.047727272727272</v>
      </c>
      <c r="O33" s="69">
        <v>18</v>
      </c>
      <c r="P33" s="70">
        <v>4</v>
      </c>
      <c r="Q33" s="70">
        <v>3</v>
      </c>
      <c r="R33" s="70">
        <v>0</v>
      </c>
      <c r="S33" s="77">
        <f t="shared" si="1"/>
        <v>7.333333333333333</v>
      </c>
      <c r="U33" s="93"/>
    </row>
    <row r="34" spans="1:21">
      <c r="A34" s="45" t="s">
        <v>2872</v>
      </c>
      <c r="B34" s="27">
        <v>19.21</v>
      </c>
      <c r="C34" s="27">
        <v>19.21</v>
      </c>
      <c r="D34" s="27">
        <v>40.369999408721903</v>
      </c>
      <c r="E34" s="117" t="s">
        <v>4246</v>
      </c>
      <c r="F34" s="28" t="s">
        <v>1085</v>
      </c>
      <c r="G34" s="29" t="s">
        <v>1083</v>
      </c>
      <c r="H34" s="9" t="s">
        <v>8</v>
      </c>
      <c r="I34" s="50">
        <v>10</v>
      </c>
      <c r="J34" s="45">
        <v>8.75</v>
      </c>
      <c r="K34" s="27">
        <v>17.68</v>
      </c>
      <c r="L34" s="27">
        <v>6.36</v>
      </c>
      <c r="M34" s="27">
        <v>2</v>
      </c>
      <c r="N34" s="57">
        <f t="shared" si="0"/>
        <v>3.1614832535885169</v>
      </c>
      <c r="O34" s="36">
        <v>20</v>
      </c>
      <c r="P34" s="7">
        <v>37</v>
      </c>
      <c r="Q34" s="7">
        <v>12</v>
      </c>
      <c r="R34" s="7">
        <v>2</v>
      </c>
      <c r="S34" s="57">
        <f t="shared" si="1"/>
        <v>4.0714285714285712</v>
      </c>
      <c r="U34" s="44"/>
    </row>
    <row r="35" spans="1:21" s="78" customFormat="1">
      <c r="A35" s="79" t="s">
        <v>2874</v>
      </c>
      <c r="B35" s="80">
        <v>19.05</v>
      </c>
      <c r="C35" s="80">
        <v>19.05</v>
      </c>
      <c r="D35" s="80">
        <v>13.6700004339218</v>
      </c>
      <c r="E35" s="81" t="s">
        <v>4181</v>
      </c>
      <c r="F35" s="81" t="s">
        <v>1104</v>
      </c>
      <c r="G35" s="82" t="s">
        <v>1105</v>
      </c>
      <c r="H35" s="83" t="s">
        <v>8</v>
      </c>
      <c r="I35" s="84">
        <v>11</v>
      </c>
      <c r="J35" s="79">
        <v>6.8</v>
      </c>
      <c r="K35" s="80">
        <v>18.47</v>
      </c>
      <c r="L35" s="80">
        <v>1.5</v>
      </c>
      <c r="M35" s="80">
        <v>2.0499999999999998</v>
      </c>
      <c r="N35" s="77">
        <f t="shared" si="0"/>
        <v>7.1183098591549294</v>
      </c>
      <c r="O35" s="69">
        <v>4</v>
      </c>
      <c r="P35" s="70">
        <v>19</v>
      </c>
      <c r="Q35" s="70">
        <v>2</v>
      </c>
      <c r="R35" s="70">
        <v>4</v>
      </c>
      <c r="S35" s="77">
        <f t="shared" si="1"/>
        <v>3.8333333333333335</v>
      </c>
      <c r="U35" s="93"/>
    </row>
    <row r="36" spans="1:21">
      <c r="A36" s="45" t="s">
        <v>2881</v>
      </c>
      <c r="B36" s="27">
        <v>18.36</v>
      </c>
      <c r="C36" s="27">
        <v>18.36</v>
      </c>
      <c r="D36" s="27">
        <v>35.4099988937378</v>
      </c>
      <c r="E36" s="117" t="s">
        <v>4182</v>
      </c>
      <c r="F36" s="28" t="s">
        <v>1093</v>
      </c>
      <c r="G36" s="29" t="s">
        <v>139</v>
      </c>
      <c r="H36" s="9" t="s">
        <v>8</v>
      </c>
      <c r="I36" s="50">
        <v>10</v>
      </c>
      <c r="J36" s="45">
        <v>10.56</v>
      </c>
      <c r="K36" s="27">
        <v>12.4</v>
      </c>
      <c r="L36" s="27">
        <v>2</v>
      </c>
      <c r="M36" s="27">
        <v>2.0299999999999998</v>
      </c>
      <c r="N36" s="57">
        <f t="shared" si="0"/>
        <v>5.6972704714640212</v>
      </c>
      <c r="O36" s="36">
        <v>10</v>
      </c>
      <c r="P36" s="7">
        <v>15</v>
      </c>
      <c r="Q36" s="7">
        <v>4</v>
      </c>
      <c r="R36" s="7">
        <v>2</v>
      </c>
      <c r="S36" s="57">
        <f t="shared" si="1"/>
        <v>4.166666666666667</v>
      </c>
      <c r="U36" s="44"/>
    </row>
    <row r="37" spans="1:21" s="15" customFormat="1">
      <c r="A37" s="45" t="s">
        <v>2885</v>
      </c>
      <c r="B37" s="27">
        <v>18.059999999999999</v>
      </c>
      <c r="C37" s="27">
        <v>18.059999999999999</v>
      </c>
      <c r="D37" s="27">
        <v>21.359999477863301</v>
      </c>
      <c r="E37" s="117" t="s">
        <v>4183</v>
      </c>
      <c r="F37" s="28" t="s">
        <v>1102</v>
      </c>
      <c r="G37" s="29" t="s">
        <v>1098</v>
      </c>
      <c r="H37" s="9" t="s">
        <v>8</v>
      </c>
      <c r="I37" s="50">
        <v>8</v>
      </c>
      <c r="J37" s="45">
        <v>15.26</v>
      </c>
      <c r="K37" s="27">
        <v>10.75</v>
      </c>
      <c r="L37" s="27">
        <v>3.67</v>
      </c>
      <c r="M37" s="27">
        <v>6.21</v>
      </c>
      <c r="N37" s="57">
        <f t="shared" si="0"/>
        <v>2.632591093117409</v>
      </c>
      <c r="O37" s="36">
        <v>19</v>
      </c>
      <c r="P37" s="7">
        <v>15</v>
      </c>
      <c r="Q37" s="7">
        <v>6</v>
      </c>
      <c r="R37" s="7">
        <v>5</v>
      </c>
      <c r="S37" s="57">
        <f t="shared" si="1"/>
        <v>3.0909090909090908</v>
      </c>
      <c r="U37" s="44"/>
    </row>
    <row r="38" spans="1:21" s="15" customFormat="1">
      <c r="A38" s="45" t="s">
        <v>2887</v>
      </c>
      <c r="B38" s="27">
        <v>18</v>
      </c>
      <c r="C38" s="27">
        <v>18</v>
      </c>
      <c r="D38" s="27">
        <v>14.1200006008148</v>
      </c>
      <c r="E38" s="117" t="s">
        <v>4184</v>
      </c>
      <c r="F38" s="28" t="s">
        <v>1100</v>
      </c>
      <c r="G38" s="29" t="s">
        <v>1099</v>
      </c>
      <c r="H38" s="9" t="s">
        <v>8</v>
      </c>
      <c r="I38" s="50">
        <v>10</v>
      </c>
      <c r="J38" s="45">
        <v>10.09</v>
      </c>
      <c r="K38" s="27">
        <v>11.45</v>
      </c>
      <c r="L38" s="27">
        <v>2.08</v>
      </c>
      <c r="M38" s="27">
        <v>2</v>
      </c>
      <c r="N38" s="57">
        <f t="shared" si="0"/>
        <v>5.2794117647058822</v>
      </c>
      <c r="O38" s="36">
        <v>9</v>
      </c>
      <c r="P38" s="7">
        <v>10</v>
      </c>
      <c r="Q38" s="7">
        <v>2</v>
      </c>
      <c r="R38" s="7">
        <v>2</v>
      </c>
      <c r="S38" s="57">
        <f t="shared" si="1"/>
        <v>4.75</v>
      </c>
      <c r="U38" s="44"/>
    </row>
    <row r="39" spans="1:21">
      <c r="A39" s="45" t="s">
        <v>2888</v>
      </c>
      <c r="B39" s="27">
        <v>17.989999999999998</v>
      </c>
      <c r="C39" s="27">
        <v>17.989999999999998</v>
      </c>
      <c r="D39" s="27">
        <v>14.4299998879433</v>
      </c>
      <c r="E39" s="117" t="s">
        <v>4185</v>
      </c>
      <c r="F39" s="28" t="s">
        <v>1112</v>
      </c>
      <c r="G39" s="29" t="s">
        <v>143</v>
      </c>
      <c r="H39" s="9" t="s">
        <v>8</v>
      </c>
      <c r="I39" s="50">
        <v>9</v>
      </c>
      <c r="J39" s="45">
        <v>13.84</v>
      </c>
      <c r="K39" s="27">
        <v>6.89</v>
      </c>
      <c r="L39" s="27">
        <v>0</v>
      </c>
      <c r="M39" s="27">
        <v>0</v>
      </c>
      <c r="N39" s="57" t="e">
        <f t="shared" si="0"/>
        <v>#DIV/0!</v>
      </c>
      <c r="O39" s="36">
        <v>11</v>
      </c>
      <c r="P39" s="7">
        <v>6</v>
      </c>
      <c r="Q39" s="7">
        <v>0</v>
      </c>
      <c r="R39" s="7">
        <v>0</v>
      </c>
      <c r="S39" s="57" t="e">
        <f t="shared" si="1"/>
        <v>#DIV/0!</v>
      </c>
      <c r="U39" s="44"/>
    </row>
    <row r="40" spans="1:21" s="78" customFormat="1">
      <c r="A40" s="79" t="s">
        <v>2889</v>
      </c>
      <c r="B40" s="80">
        <v>17.78</v>
      </c>
      <c r="C40" s="80">
        <v>17.78</v>
      </c>
      <c r="D40" s="80">
        <v>6.7390002310275996</v>
      </c>
      <c r="E40" s="81" t="s">
        <v>4245</v>
      </c>
      <c r="F40" s="81" t="s">
        <v>1110</v>
      </c>
      <c r="G40" s="82" t="s">
        <v>1111</v>
      </c>
      <c r="H40" s="83" t="s">
        <v>8</v>
      </c>
      <c r="I40" s="84">
        <v>9</v>
      </c>
      <c r="J40" s="79">
        <v>5.54</v>
      </c>
      <c r="K40" s="80">
        <v>15.32</v>
      </c>
      <c r="L40" s="80">
        <v>4</v>
      </c>
      <c r="M40" s="80">
        <v>1.46</v>
      </c>
      <c r="N40" s="77">
        <f t="shared" si="0"/>
        <v>3.8205128205128203</v>
      </c>
      <c r="O40" s="69">
        <v>3</v>
      </c>
      <c r="P40" s="70">
        <v>15</v>
      </c>
      <c r="Q40" s="70">
        <v>0</v>
      </c>
      <c r="R40" s="70">
        <v>2</v>
      </c>
      <c r="S40" s="77">
        <f t="shared" si="1"/>
        <v>9</v>
      </c>
      <c r="U40" s="93"/>
    </row>
    <row r="41" spans="1:21">
      <c r="A41" s="45" t="s">
        <v>2897</v>
      </c>
      <c r="B41" s="27">
        <v>17.28</v>
      </c>
      <c r="C41" s="27">
        <v>17.28</v>
      </c>
      <c r="D41" s="27">
        <v>36.210000514984102</v>
      </c>
      <c r="E41" s="117" t="s">
        <v>4186</v>
      </c>
      <c r="F41" s="28" t="s">
        <v>1119</v>
      </c>
      <c r="G41" s="29" t="s">
        <v>1123</v>
      </c>
      <c r="H41" s="9" t="s">
        <v>8</v>
      </c>
      <c r="I41" s="50">
        <v>14</v>
      </c>
      <c r="J41" s="45">
        <v>15.02</v>
      </c>
      <c r="K41" s="27">
        <v>16.28</v>
      </c>
      <c r="L41" s="27">
        <v>3.64</v>
      </c>
      <c r="M41" s="27">
        <v>2.82</v>
      </c>
      <c r="N41" s="57">
        <f t="shared" si="0"/>
        <v>4.8452012383900929</v>
      </c>
      <c r="O41" s="36">
        <v>54</v>
      </c>
      <c r="P41" s="7">
        <v>87</v>
      </c>
      <c r="Q41" s="7">
        <v>6</v>
      </c>
      <c r="R41" s="7">
        <v>6</v>
      </c>
      <c r="S41" s="57">
        <f t="shared" si="1"/>
        <v>11.75</v>
      </c>
      <c r="U41" s="44"/>
    </row>
    <row r="42" spans="1:21">
      <c r="A42" s="45" t="s">
        <v>2899</v>
      </c>
      <c r="B42" s="27">
        <v>17.190000000000001</v>
      </c>
      <c r="C42" s="27">
        <v>17.190000000000001</v>
      </c>
      <c r="D42" s="27">
        <v>21.500000357627901</v>
      </c>
      <c r="E42" s="117" t="s">
        <v>4187</v>
      </c>
      <c r="F42" s="28" t="s">
        <v>1127</v>
      </c>
      <c r="G42" s="29" t="s">
        <v>149</v>
      </c>
      <c r="H42" s="9" t="s">
        <v>8</v>
      </c>
      <c r="I42" s="50">
        <v>8</v>
      </c>
      <c r="J42" s="45">
        <v>15.99</v>
      </c>
      <c r="K42" s="27">
        <v>11.49</v>
      </c>
      <c r="L42" s="27">
        <v>3.01</v>
      </c>
      <c r="M42" s="27">
        <v>0</v>
      </c>
      <c r="N42" s="57">
        <f t="shared" si="0"/>
        <v>9.1295681063122931</v>
      </c>
      <c r="O42" s="36">
        <v>16</v>
      </c>
      <c r="P42" s="7">
        <v>8</v>
      </c>
      <c r="Q42" s="7">
        <v>3</v>
      </c>
      <c r="R42" s="7">
        <v>0</v>
      </c>
      <c r="S42" s="57">
        <f t="shared" si="1"/>
        <v>8</v>
      </c>
      <c r="U42" s="44"/>
    </row>
    <row r="43" spans="1:21">
      <c r="A43" s="45" t="s">
        <v>2902</v>
      </c>
      <c r="B43" s="27">
        <v>17.079999999999998</v>
      </c>
      <c r="C43" s="27">
        <v>17.079999999999998</v>
      </c>
      <c r="D43" s="27">
        <v>19.490000605583202</v>
      </c>
      <c r="E43" s="117" t="s">
        <v>4188</v>
      </c>
      <c r="F43" s="28" t="s">
        <v>15</v>
      </c>
      <c r="G43" s="29" t="s">
        <v>1129</v>
      </c>
      <c r="H43" s="9" t="s">
        <v>8</v>
      </c>
      <c r="I43" s="50">
        <v>10</v>
      </c>
      <c r="J43" s="45">
        <v>10.9</v>
      </c>
      <c r="K43" s="27">
        <v>11.15</v>
      </c>
      <c r="L43" s="27">
        <v>4</v>
      </c>
      <c r="M43" s="27">
        <v>4</v>
      </c>
      <c r="N43" s="57">
        <f t="shared" si="0"/>
        <v>2.7562500000000001</v>
      </c>
      <c r="O43" s="36">
        <v>8</v>
      </c>
      <c r="P43" s="7">
        <v>11</v>
      </c>
      <c r="Q43" s="7">
        <v>2</v>
      </c>
      <c r="R43" s="7">
        <v>3</v>
      </c>
      <c r="S43" s="57">
        <f t="shared" si="1"/>
        <v>3.8</v>
      </c>
      <c r="U43" s="44"/>
    </row>
    <row r="44" spans="1:21">
      <c r="A44" s="45" t="s">
        <v>2905</v>
      </c>
      <c r="B44" s="27">
        <v>16.93</v>
      </c>
      <c r="C44" s="27">
        <v>16.93</v>
      </c>
      <c r="D44" s="27">
        <v>30.509999394416798</v>
      </c>
      <c r="E44" s="117" t="s">
        <v>4189</v>
      </c>
      <c r="F44" s="28" t="s">
        <v>1131</v>
      </c>
      <c r="G44" s="29" t="s">
        <v>1130</v>
      </c>
      <c r="H44" s="9" t="s">
        <v>8</v>
      </c>
      <c r="I44" s="50">
        <v>9</v>
      </c>
      <c r="J44" s="45">
        <v>9.7100000000000009</v>
      </c>
      <c r="K44" s="27">
        <v>14</v>
      </c>
      <c r="L44" s="27">
        <v>3.27</v>
      </c>
      <c r="M44" s="27">
        <v>3.2</v>
      </c>
      <c r="N44" s="57">
        <f t="shared" si="0"/>
        <v>3.6646058732612055</v>
      </c>
      <c r="O44" s="36">
        <v>12</v>
      </c>
      <c r="P44" s="7">
        <v>17</v>
      </c>
      <c r="Q44" s="7">
        <v>2</v>
      </c>
      <c r="R44" s="7">
        <v>3</v>
      </c>
      <c r="S44" s="57">
        <f t="shared" si="1"/>
        <v>5.8</v>
      </c>
      <c r="U44" s="44"/>
    </row>
    <row r="45" spans="1:21">
      <c r="A45" s="45" t="s">
        <v>2908</v>
      </c>
      <c r="B45" s="27">
        <v>16.649999999999999</v>
      </c>
      <c r="C45" s="27">
        <v>16.649999999999999</v>
      </c>
      <c r="D45" s="27">
        <v>62.760001420974703</v>
      </c>
      <c r="E45" s="117" t="s">
        <v>4190</v>
      </c>
      <c r="F45" s="28" t="s">
        <v>1135</v>
      </c>
      <c r="G45" s="29" t="s">
        <v>1139</v>
      </c>
      <c r="H45" s="9" t="s">
        <v>8</v>
      </c>
      <c r="I45" s="50">
        <v>8</v>
      </c>
      <c r="J45" s="45">
        <v>11.82</v>
      </c>
      <c r="K45" s="27">
        <v>14.7</v>
      </c>
      <c r="L45" s="27">
        <v>5.29</v>
      </c>
      <c r="M45" s="27">
        <v>4.3600000000000003</v>
      </c>
      <c r="N45" s="57">
        <f t="shared" si="0"/>
        <v>2.748186528497409</v>
      </c>
      <c r="O45" s="36">
        <v>34</v>
      </c>
      <c r="P45" s="7">
        <v>35</v>
      </c>
      <c r="Q45" s="7">
        <v>7</v>
      </c>
      <c r="R45" s="7">
        <v>3</v>
      </c>
      <c r="S45" s="57">
        <f t="shared" si="1"/>
        <v>6.9</v>
      </c>
      <c r="U45" s="44"/>
    </row>
    <row r="46" spans="1:21">
      <c r="A46" s="45" t="s">
        <v>2912</v>
      </c>
      <c r="B46" s="27">
        <v>16.39</v>
      </c>
      <c r="C46" s="27">
        <v>16.39</v>
      </c>
      <c r="D46" s="27">
        <v>27.200001478195201</v>
      </c>
      <c r="E46" s="117" t="s">
        <v>4191</v>
      </c>
      <c r="F46" s="28" t="s">
        <v>1147</v>
      </c>
      <c r="G46" s="29" t="s">
        <v>1144</v>
      </c>
      <c r="H46" s="9" t="s">
        <v>8</v>
      </c>
      <c r="I46" s="50">
        <v>9</v>
      </c>
      <c r="J46" s="45">
        <v>10.32</v>
      </c>
      <c r="K46" s="27">
        <v>9.8699999999999992</v>
      </c>
      <c r="L46" s="27">
        <v>0</v>
      </c>
      <c r="M46" s="27">
        <v>0.87</v>
      </c>
      <c r="N46" s="57">
        <f t="shared" si="0"/>
        <v>23.206896551724135</v>
      </c>
      <c r="O46" s="36">
        <v>8</v>
      </c>
      <c r="P46" s="7">
        <v>24</v>
      </c>
      <c r="Q46" s="7">
        <v>0</v>
      </c>
      <c r="R46" s="7">
        <v>1</v>
      </c>
      <c r="S46" s="57">
        <f t="shared" si="1"/>
        <v>32</v>
      </c>
      <c r="U46" s="44"/>
    </row>
    <row r="47" spans="1:21" s="78" customFormat="1">
      <c r="A47" s="79" t="s">
        <v>2915</v>
      </c>
      <c r="B47" s="80">
        <v>16.22</v>
      </c>
      <c r="C47" s="80">
        <v>16.22</v>
      </c>
      <c r="D47" s="80">
        <v>16.0400003194809</v>
      </c>
      <c r="E47" s="81" t="s">
        <v>4192</v>
      </c>
      <c r="F47" s="81" t="s">
        <v>1149</v>
      </c>
      <c r="G47" s="82" t="s">
        <v>157</v>
      </c>
      <c r="H47" s="83" t="s">
        <v>8</v>
      </c>
      <c r="I47" s="84">
        <v>9</v>
      </c>
      <c r="J47" s="79">
        <v>6.56</v>
      </c>
      <c r="K47" s="80">
        <v>10.9</v>
      </c>
      <c r="L47" s="80">
        <v>2</v>
      </c>
      <c r="M47" s="80">
        <v>0.67</v>
      </c>
      <c r="N47" s="77">
        <f t="shared" si="0"/>
        <v>6.5393258426966296</v>
      </c>
      <c r="O47" s="69">
        <v>4</v>
      </c>
      <c r="P47" s="70">
        <v>11</v>
      </c>
      <c r="Q47" s="70">
        <v>1</v>
      </c>
      <c r="R47" s="70">
        <v>1</v>
      </c>
      <c r="S47" s="77">
        <f t="shared" si="1"/>
        <v>7.5</v>
      </c>
      <c r="U47" s="93"/>
    </row>
    <row r="48" spans="1:21">
      <c r="A48" s="45" t="s">
        <v>2916</v>
      </c>
      <c r="B48" s="27">
        <v>16.2</v>
      </c>
      <c r="C48" s="27">
        <v>16.2</v>
      </c>
      <c r="D48" s="27">
        <v>13.400000333786</v>
      </c>
      <c r="E48" s="117" t="s">
        <v>4193</v>
      </c>
      <c r="F48" s="28" t="s">
        <v>1152</v>
      </c>
      <c r="G48" s="29" t="s">
        <v>1150</v>
      </c>
      <c r="H48" s="9" t="s">
        <v>8</v>
      </c>
      <c r="I48" s="50">
        <v>8</v>
      </c>
      <c r="J48" s="45">
        <v>8.4600000000000009</v>
      </c>
      <c r="K48" s="27">
        <v>14.67</v>
      </c>
      <c r="L48" s="27">
        <v>0</v>
      </c>
      <c r="M48" s="27">
        <v>0</v>
      </c>
      <c r="N48" s="57" t="e">
        <f t="shared" si="0"/>
        <v>#DIV/0!</v>
      </c>
      <c r="O48" s="36">
        <v>7</v>
      </c>
      <c r="P48" s="7">
        <v>14</v>
      </c>
      <c r="Q48" s="7">
        <v>0</v>
      </c>
      <c r="R48" s="7">
        <v>0</v>
      </c>
      <c r="S48" s="57" t="e">
        <f t="shared" si="1"/>
        <v>#DIV/0!</v>
      </c>
      <c r="U48" s="44"/>
    </row>
    <row r="49" spans="1:21">
      <c r="A49" s="45" t="s">
        <v>2919</v>
      </c>
      <c r="B49" s="27">
        <v>16.12</v>
      </c>
      <c r="C49" s="27">
        <v>16.13</v>
      </c>
      <c r="D49" s="27">
        <v>28.690001368522601</v>
      </c>
      <c r="E49" s="117" t="s">
        <v>4194</v>
      </c>
      <c r="F49" s="28" t="s">
        <v>1155</v>
      </c>
      <c r="G49" s="29" t="s">
        <v>158</v>
      </c>
      <c r="H49" s="9" t="s">
        <v>8</v>
      </c>
      <c r="I49" s="50">
        <v>11</v>
      </c>
      <c r="J49" s="45">
        <v>14.93</v>
      </c>
      <c r="K49" s="27">
        <v>7.31</v>
      </c>
      <c r="L49" s="27">
        <v>0.67</v>
      </c>
      <c r="M49" s="27">
        <v>0</v>
      </c>
      <c r="N49" s="57">
        <f t="shared" si="0"/>
        <v>33.194029850746261</v>
      </c>
      <c r="O49" s="36">
        <v>39</v>
      </c>
      <c r="P49" s="7">
        <v>9</v>
      </c>
      <c r="Q49" s="7">
        <v>2</v>
      </c>
      <c r="R49" s="7">
        <v>0</v>
      </c>
      <c r="S49" s="57">
        <f t="shared" si="1"/>
        <v>24</v>
      </c>
      <c r="U49" s="44"/>
    </row>
    <row r="50" spans="1:21">
      <c r="A50" s="45" t="s">
        <v>2920</v>
      </c>
      <c r="B50" s="27">
        <v>16.11</v>
      </c>
      <c r="C50" s="27">
        <v>16.11</v>
      </c>
      <c r="D50" s="27">
        <v>20.620000362396201</v>
      </c>
      <c r="E50" s="117" t="s">
        <v>4195</v>
      </c>
      <c r="F50" s="28" t="s">
        <v>1156</v>
      </c>
      <c r="G50" s="29" t="s">
        <v>159</v>
      </c>
      <c r="H50" s="9" t="s">
        <v>8</v>
      </c>
      <c r="I50" s="50">
        <v>8</v>
      </c>
      <c r="J50" s="45">
        <v>7.42</v>
      </c>
      <c r="K50" s="27">
        <v>9.49</v>
      </c>
      <c r="L50" s="27">
        <v>2.64</v>
      </c>
      <c r="M50" s="27">
        <v>3.3</v>
      </c>
      <c r="N50" s="57">
        <f t="shared" si="0"/>
        <v>2.8468013468013469</v>
      </c>
      <c r="O50" s="36">
        <v>5</v>
      </c>
      <c r="P50" s="7">
        <v>10</v>
      </c>
      <c r="Q50" s="7">
        <v>2</v>
      </c>
      <c r="R50" s="7">
        <v>2</v>
      </c>
      <c r="S50" s="57">
        <f t="shared" si="1"/>
        <v>3.75</v>
      </c>
      <c r="U50" s="44"/>
    </row>
    <row r="51" spans="1:21">
      <c r="A51" s="45" t="s">
        <v>2927</v>
      </c>
      <c r="B51" s="27">
        <v>16</v>
      </c>
      <c r="C51" s="27">
        <v>16</v>
      </c>
      <c r="D51" s="27">
        <v>21.199999749660499</v>
      </c>
      <c r="E51" s="117" t="s">
        <v>4243</v>
      </c>
      <c r="F51" s="28" t="s">
        <v>1164</v>
      </c>
      <c r="G51" s="29" t="s">
        <v>165</v>
      </c>
      <c r="H51" s="9" t="s">
        <v>8</v>
      </c>
      <c r="I51" s="50">
        <v>8</v>
      </c>
      <c r="J51" s="45">
        <v>8.4600000000000009</v>
      </c>
      <c r="K51" s="27">
        <v>14</v>
      </c>
      <c r="L51" s="27">
        <v>4</v>
      </c>
      <c r="M51" s="27">
        <v>0</v>
      </c>
      <c r="N51" s="57">
        <f t="shared" si="0"/>
        <v>5.6150000000000002</v>
      </c>
      <c r="O51" s="36">
        <v>6</v>
      </c>
      <c r="P51" s="7">
        <v>17</v>
      </c>
      <c r="Q51" s="7">
        <v>3</v>
      </c>
      <c r="R51" s="7">
        <v>0</v>
      </c>
      <c r="S51" s="57">
        <f t="shared" si="1"/>
        <v>7.666666666666667</v>
      </c>
      <c r="U51" s="44"/>
    </row>
    <row r="52" spans="1:21" s="78" customFormat="1">
      <c r="A52" s="79" t="s">
        <v>2931</v>
      </c>
      <c r="B52" s="80">
        <v>15.82</v>
      </c>
      <c r="C52" s="80">
        <v>15.82</v>
      </c>
      <c r="D52" s="80">
        <v>21.809999644756299</v>
      </c>
      <c r="E52" s="81" t="s">
        <v>4248</v>
      </c>
      <c r="F52" s="81" t="s">
        <v>1167</v>
      </c>
      <c r="G52" s="82" t="s">
        <v>168</v>
      </c>
      <c r="H52" s="83" t="s">
        <v>8</v>
      </c>
      <c r="I52" s="84">
        <v>9</v>
      </c>
      <c r="J52" s="79">
        <v>5.78</v>
      </c>
      <c r="K52" s="80">
        <v>13.77</v>
      </c>
      <c r="L52" s="80">
        <v>4.67</v>
      </c>
      <c r="M52" s="80">
        <v>2.73</v>
      </c>
      <c r="N52" s="77">
        <f t="shared" si="0"/>
        <v>2.6418918918918917</v>
      </c>
      <c r="O52" s="69">
        <v>5</v>
      </c>
      <c r="P52" s="70">
        <v>19</v>
      </c>
      <c r="Q52" s="70">
        <v>5</v>
      </c>
      <c r="R52" s="70">
        <v>4</v>
      </c>
      <c r="S52" s="77">
        <f t="shared" si="1"/>
        <v>2.6666666666666665</v>
      </c>
      <c r="U52" s="93"/>
    </row>
    <row r="53" spans="1:21" s="78" customFormat="1">
      <c r="A53" s="79" t="s">
        <v>2954</v>
      </c>
      <c r="B53" s="80">
        <v>14.14</v>
      </c>
      <c r="C53" s="80">
        <v>14.14</v>
      </c>
      <c r="D53" s="80">
        <v>17.4300000071526</v>
      </c>
      <c r="E53" s="81" t="s">
        <v>4197</v>
      </c>
      <c r="F53" s="81" t="s">
        <v>1202</v>
      </c>
      <c r="G53" s="82" t="s">
        <v>1209</v>
      </c>
      <c r="H53" s="83" t="s">
        <v>8</v>
      </c>
      <c r="I53" s="84">
        <v>9</v>
      </c>
      <c r="J53" s="79">
        <v>8.61</v>
      </c>
      <c r="K53" s="80">
        <v>10.01</v>
      </c>
      <c r="L53" s="80">
        <v>4.33</v>
      </c>
      <c r="M53" s="80">
        <v>4.8899999999999997</v>
      </c>
      <c r="N53" s="77">
        <f t="shared" si="0"/>
        <v>2.0195227765726682</v>
      </c>
      <c r="O53" s="69">
        <v>5</v>
      </c>
      <c r="P53" s="70">
        <v>13</v>
      </c>
      <c r="Q53" s="70">
        <v>5</v>
      </c>
      <c r="R53" s="70">
        <v>5</v>
      </c>
      <c r="S53" s="77">
        <f t="shared" si="1"/>
        <v>1.8</v>
      </c>
      <c r="U53" s="93"/>
    </row>
    <row r="54" spans="1:21" s="78" customFormat="1">
      <c r="A54" s="79" t="s">
        <v>2957</v>
      </c>
      <c r="B54" s="80">
        <v>14.08</v>
      </c>
      <c r="C54" s="80">
        <v>14.08</v>
      </c>
      <c r="D54" s="80">
        <v>26.100000739097599</v>
      </c>
      <c r="E54" s="81" t="s">
        <v>4198</v>
      </c>
      <c r="F54" s="81" t="s">
        <v>1206</v>
      </c>
      <c r="G54" s="82" t="s">
        <v>180</v>
      </c>
      <c r="H54" s="83" t="s">
        <v>8</v>
      </c>
      <c r="I54" s="84">
        <v>8</v>
      </c>
      <c r="J54" s="79">
        <v>7.68</v>
      </c>
      <c r="K54" s="80">
        <v>10.42</v>
      </c>
      <c r="L54" s="80">
        <v>4</v>
      </c>
      <c r="M54" s="80">
        <v>2.0299999999999998</v>
      </c>
      <c r="N54" s="77">
        <f t="shared" si="0"/>
        <v>3.0016583747927039</v>
      </c>
      <c r="O54" s="69">
        <v>5</v>
      </c>
      <c r="P54" s="70">
        <v>18</v>
      </c>
      <c r="Q54" s="70">
        <v>9</v>
      </c>
      <c r="R54" s="70">
        <v>5</v>
      </c>
      <c r="S54" s="77">
        <f t="shared" si="1"/>
        <v>1.6428571428571428</v>
      </c>
      <c r="U54" s="93"/>
    </row>
    <row r="55" spans="1:21">
      <c r="A55" s="45" t="s">
        <v>2968</v>
      </c>
      <c r="B55" s="27">
        <v>13.67</v>
      </c>
      <c r="C55" s="27">
        <v>13.67</v>
      </c>
      <c r="D55" s="27">
        <v>28.5699993371964</v>
      </c>
      <c r="E55" s="117" t="s">
        <v>4199</v>
      </c>
      <c r="F55" s="28" t="s">
        <v>4107</v>
      </c>
      <c r="G55" s="29" t="s">
        <v>1216</v>
      </c>
      <c r="H55" s="9" t="s">
        <v>8</v>
      </c>
      <c r="I55" s="50">
        <v>9</v>
      </c>
      <c r="J55" s="45">
        <v>11.47</v>
      </c>
      <c r="K55" s="27">
        <v>9.1</v>
      </c>
      <c r="L55" s="27">
        <v>0</v>
      </c>
      <c r="M55" s="27">
        <v>0</v>
      </c>
      <c r="N55" s="57" t="e">
        <f t="shared" si="0"/>
        <v>#DIV/0!</v>
      </c>
      <c r="O55" s="36">
        <v>10</v>
      </c>
      <c r="P55" s="7">
        <v>15</v>
      </c>
      <c r="Q55" s="7">
        <v>0</v>
      </c>
      <c r="R55" s="7">
        <v>0</v>
      </c>
      <c r="S55" s="57" t="e">
        <f t="shared" si="1"/>
        <v>#DIV/0!</v>
      </c>
      <c r="U55" s="44"/>
    </row>
    <row r="56" spans="1:21">
      <c r="A56" s="45" t="s">
        <v>2974</v>
      </c>
      <c r="B56" s="27">
        <v>13.51</v>
      </c>
      <c r="C56" s="27">
        <v>13.51</v>
      </c>
      <c r="D56" s="27">
        <v>33.739998936653102</v>
      </c>
      <c r="E56" s="117" t="s">
        <v>4200</v>
      </c>
      <c r="F56" s="28" t="s">
        <v>1228</v>
      </c>
      <c r="G56" s="29" t="s">
        <v>190</v>
      </c>
      <c r="H56" s="9" t="s">
        <v>8</v>
      </c>
      <c r="I56" s="50">
        <v>8</v>
      </c>
      <c r="J56" s="45">
        <v>4.92</v>
      </c>
      <c r="K56" s="27">
        <v>6.45</v>
      </c>
      <c r="L56" s="27">
        <v>1.1499999999999999</v>
      </c>
      <c r="M56" s="27">
        <v>2.84</v>
      </c>
      <c r="N56" s="57">
        <f t="shared" si="0"/>
        <v>2.8496240601503762</v>
      </c>
      <c r="O56" s="36">
        <v>20</v>
      </c>
      <c r="P56" s="7">
        <v>9</v>
      </c>
      <c r="Q56" s="7">
        <v>8</v>
      </c>
      <c r="R56" s="7">
        <v>5</v>
      </c>
      <c r="S56" s="57">
        <f t="shared" si="1"/>
        <v>2.2307692307692308</v>
      </c>
      <c r="U56" s="44"/>
    </row>
    <row r="57" spans="1:21">
      <c r="A57" s="45" t="s">
        <v>2978</v>
      </c>
      <c r="B57" s="27">
        <v>13.41</v>
      </c>
      <c r="C57" s="27">
        <v>13.41</v>
      </c>
      <c r="D57" s="27">
        <v>22.220000624656699</v>
      </c>
      <c r="E57" s="117" t="s">
        <v>4201</v>
      </c>
      <c r="F57" s="28" t="s">
        <v>1232</v>
      </c>
      <c r="G57" s="29" t="s">
        <v>1224</v>
      </c>
      <c r="H57" s="9" t="s">
        <v>8</v>
      </c>
      <c r="I57" s="50">
        <v>7</v>
      </c>
      <c r="J57" s="45">
        <v>13.5</v>
      </c>
      <c r="K57" s="27">
        <v>10.02</v>
      </c>
      <c r="L57" s="27">
        <v>0</v>
      </c>
      <c r="M57" s="27">
        <v>0</v>
      </c>
      <c r="N57" s="57" t="e">
        <f t="shared" si="0"/>
        <v>#DIV/0!</v>
      </c>
      <c r="O57" s="36">
        <v>16</v>
      </c>
      <c r="P57" s="7">
        <v>13</v>
      </c>
      <c r="Q57" s="7">
        <v>0</v>
      </c>
      <c r="R57" s="7">
        <v>0</v>
      </c>
      <c r="S57" s="57" t="e">
        <f t="shared" si="1"/>
        <v>#DIV/0!</v>
      </c>
      <c r="U57" s="44"/>
    </row>
    <row r="58" spans="1:21">
      <c r="A58" s="45" t="s">
        <v>2980</v>
      </c>
      <c r="B58" s="27">
        <v>13.34</v>
      </c>
      <c r="C58" s="27">
        <v>13.34</v>
      </c>
      <c r="D58" s="27">
        <v>15.880000591278099</v>
      </c>
      <c r="E58" s="117" t="s">
        <v>4202</v>
      </c>
      <c r="F58" s="28" t="s">
        <v>1234</v>
      </c>
      <c r="G58" s="29" t="s">
        <v>194</v>
      </c>
      <c r="H58" s="9" t="s">
        <v>8</v>
      </c>
      <c r="I58" s="50">
        <v>7</v>
      </c>
      <c r="J58" s="45">
        <v>8.0500000000000007</v>
      </c>
      <c r="K58" s="27">
        <v>7.77</v>
      </c>
      <c r="L58" s="27">
        <v>0</v>
      </c>
      <c r="M58" s="27">
        <v>0</v>
      </c>
      <c r="N58" s="57" t="e">
        <f t="shared" si="0"/>
        <v>#DIV/0!</v>
      </c>
      <c r="O58" s="36">
        <v>7</v>
      </c>
      <c r="P58" s="7">
        <v>6</v>
      </c>
      <c r="Q58" s="7">
        <v>0</v>
      </c>
      <c r="R58" s="7">
        <v>0</v>
      </c>
      <c r="S58" s="57" t="e">
        <f t="shared" si="1"/>
        <v>#DIV/0!</v>
      </c>
      <c r="U58" s="44"/>
    </row>
    <row r="59" spans="1:21">
      <c r="A59" s="45" t="s">
        <v>2984</v>
      </c>
      <c r="B59" s="27">
        <v>13.1</v>
      </c>
      <c r="C59" s="27">
        <v>13.1</v>
      </c>
      <c r="D59" s="27">
        <v>27.919998764991799</v>
      </c>
      <c r="E59" s="117" t="s">
        <v>4203</v>
      </c>
      <c r="F59" s="28" t="s">
        <v>1238</v>
      </c>
      <c r="G59" s="29" t="s">
        <v>1239</v>
      </c>
      <c r="H59" s="9" t="s">
        <v>8</v>
      </c>
      <c r="I59" s="50">
        <v>6</v>
      </c>
      <c r="J59" s="45">
        <v>11.14</v>
      </c>
      <c r="K59" s="27">
        <v>11.14</v>
      </c>
      <c r="L59" s="27">
        <v>5.73</v>
      </c>
      <c r="M59" s="27">
        <v>4.0599999999999996</v>
      </c>
      <c r="N59" s="57">
        <f t="shared" si="0"/>
        <v>2.275791624106231</v>
      </c>
      <c r="O59" s="36">
        <v>11</v>
      </c>
      <c r="P59" s="7">
        <v>13</v>
      </c>
      <c r="Q59" s="7">
        <v>8</v>
      </c>
      <c r="R59" s="7">
        <v>4</v>
      </c>
      <c r="S59" s="57">
        <f t="shared" si="1"/>
        <v>2</v>
      </c>
      <c r="U59" s="44"/>
    </row>
    <row r="60" spans="1:21">
      <c r="A60" s="45" t="s">
        <v>2988</v>
      </c>
      <c r="B60" s="27">
        <v>12.89</v>
      </c>
      <c r="C60" s="27">
        <v>12.89</v>
      </c>
      <c r="D60" s="27">
        <v>14.390000700950599</v>
      </c>
      <c r="E60" s="117" t="s">
        <v>4204</v>
      </c>
      <c r="F60" s="28" t="s">
        <v>1246</v>
      </c>
      <c r="G60" s="29" t="s">
        <v>1243</v>
      </c>
      <c r="H60" s="9" t="s">
        <v>8</v>
      </c>
      <c r="I60" s="50">
        <v>7</v>
      </c>
      <c r="J60" s="45">
        <v>5.59</v>
      </c>
      <c r="K60" s="27">
        <v>8.6199999999999992</v>
      </c>
      <c r="L60" s="27">
        <v>0</v>
      </c>
      <c r="M60" s="27">
        <v>0</v>
      </c>
      <c r="N60" s="57" t="e">
        <f t="shared" si="0"/>
        <v>#DIV/0!</v>
      </c>
      <c r="O60" s="36">
        <v>6</v>
      </c>
      <c r="P60" s="7">
        <v>8</v>
      </c>
      <c r="Q60" s="7">
        <v>0</v>
      </c>
      <c r="R60" s="7">
        <v>0</v>
      </c>
      <c r="S60" s="57" t="e">
        <f t="shared" si="1"/>
        <v>#DIV/0!</v>
      </c>
      <c r="U60" s="44"/>
    </row>
    <row r="61" spans="1:21">
      <c r="A61" s="45" t="s">
        <v>2997</v>
      </c>
      <c r="B61" s="27">
        <v>12.41</v>
      </c>
      <c r="C61" s="27">
        <v>12.41</v>
      </c>
      <c r="D61" s="27">
        <v>15.880000591278099</v>
      </c>
      <c r="E61" s="117" t="s">
        <v>4205</v>
      </c>
      <c r="F61" s="28" t="s">
        <v>1257</v>
      </c>
      <c r="G61" s="29" t="s">
        <v>1256</v>
      </c>
      <c r="H61" s="9" t="s">
        <v>8</v>
      </c>
      <c r="I61" s="50">
        <v>6</v>
      </c>
      <c r="J61" s="45">
        <v>9.5399999999999991</v>
      </c>
      <c r="K61" s="27">
        <v>8.0299999999999994</v>
      </c>
      <c r="L61" s="27">
        <v>0</v>
      </c>
      <c r="M61" s="27">
        <v>0</v>
      </c>
      <c r="N61" s="57" t="e">
        <f t="shared" si="0"/>
        <v>#DIV/0!</v>
      </c>
      <c r="O61" s="36">
        <v>13</v>
      </c>
      <c r="P61" s="7">
        <v>7</v>
      </c>
      <c r="Q61" s="7">
        <v>0</v>
      </c>
      <c r="R61" s="7">
        <v>0</v>
      </c>
      <c r="S61" s="57" t="e">
        <f t="shared" si="1"/>
        <v>#DIV/0!</v>
      </c>
      <c r="U61" s="44"/>
    </row>
    <row r="62" spans="1:21">
      <c r="A62" s="45" t="s">
        <v>2999</v>
      </c>
      <c r="B62" s="27">
        <v>12.34</v>
      </c>
      <c r="C62" s="27">
        <v>12.34</v>
      </c>
      <c r="D62" s="27">
        <v>30.840000510215798</v>
      </c>
      <c r="E62" s="117" t="s">
        <v>4244</v>
      </c>
      <c r="F62" s="28" t="s">
        <v>1258</v>
      </c>
      <c r="G62" s="29" t="s">
        <v>206</v>
      </c>
      <c r="H62" s="9" t="s">
        <v>8</v>
      </c>
      <c r="I62" s="50">
        <v>6</v>
      </c>
      <c r="J62" s="45">
        <v>5.86</v>
      </c>
      <c r="K62" s="27">
        <v>10.3</v>
      </c>
      <c r="L62" s="27">
        <v>4.0199999999999996</v>
      </c>
      <c r="M62" s="27">
        <v>0</v>
      </c>
      <c r="N62" s="57">
        <f t="shared" si="0"/>
        <v>4.0199004975124382</v>
      </c>
      <c r="O62" s="36">
        <v>6</v>
      </c>
      <c r="P62" s="7">
        <v>12</v>
      </c>
      <c r="Q62" s="7">
        <v>2</v>
      </c>
      <c r="R62" s="7">
        <v>0</v>
      </c>
      <c r="S62" s="57">
        <f t="shared" si="1"/>
        <v>9</v>
      </c>
      <c r="U62" s="44"/>
    </row>
    <row r="63" spans="1:21" s="78" customFormat="1">
      <c r="A63" s="79" t="s">
        <v>3028</v>
      </c>
      <c r="B63" s="80">
        <v>11.46</v>
      </c>
      <c r="C63" s="80">
        <v>11.46</v>
      </c>
      <c r="D63" s="80">
        <v>19.249999523162799</v>
      </c>
      <c r="E63" s="81" t="s">
        <v>4206</v>
      </c>
      <c r="F63" s="81" t="s">
        <v>1291</v>
      </c>
      <c r="G63" s="82" t="s">
        <v>1299</v>
      </c>
      <c r="H63" s="83" t="s">
        <v>8</v>
      </c>
      <c r="I63" s="84">
        <v>6</v>
      </c>
      <c r="J63" s="79">
        <v>9.59</v>
      </c>
      <c r="K63" s="80">
        <v>5.24</v>
      </c>
      <c r="L63" s="80">
        <v>0</v>
      </c>
      <c r="M63" s="80">
        <v>0</v>
      </c>
      <c r="N63" s="77" t="e">
        <f t="shared" si="0"/>
        <v>#DIV/0!</v>
      </c>
      <c r="O63" s="69">
        <v>9</v>
      </c>
      <c r="P63" s="70">
        <v>3</v>
      </c>
      <c r="Q63" s="70">
        <v>0</v>
      </c>
      <c r="R63" s="70">
        <v>0</v>
      </c>
      <c r="S63" s="77" t="e">
        <f t="shared" si="1"/>
        <v>#DIV/0!</v>
      </c>
      <c r="U63" s="93"/>
    </row>
    <row r="64" spans="1:21">
      <c r="A64" s="45" t="s">
        <v>3029</v>
      </c>
      <c r="B64" s="27">
        <v>11.38</v>
      </c>
      <c r="C64" s="27">
        <v>11.38</v>
      </c>
      <c r="D64" s="27">
        <v>10.249999910593001</v>
      </c>
      <c r="E64" s="117" t="s">
        <v>4207</v>
      </c>
      <c r="F64" s="28" t="s">
        <v>1292</v>
      </c>
      <c r="G64" s="29" t="s">
        <v>222</v>
      </c>
      <c r="H64" s="9" t="s">
        <v>8</v>
      </c>
      <c r="I64" s="50">
        <v>6</v>
      </c>
      <c r="J64" s="45">
        <v>7.03</v>
      </c>
      <c r="K64" s="27">
        <v>8</v>
      </c>
      <c r="L64" s="27">
        <v>0</v>
      </c>
      <c r="M64" s="27">
        <v>0</v>
      </c>
      <c r="N64" s="57" t="e">
        <f t="shared" si="0"/>
        <v>#DIV/0!</v>
      </c>
      <c r="O64" s="36">
        <v>5</v>
      </c>
      <c r="P64" s="7">
        <v>9</v>
      </c>
      <c r="Q64" s="7">
        <v>0</v>
      </c>
      <c r="R64" s="7">
        <v>0</v>
      </c>
      <c r="S64" s="57" t="e">
        <f t="shared" si="1"/>
        <v>#DIV/0!</v>
      </c>
      <c r="U64" s="44"/>
    </row>
    <row r="65" spans="1:21" s="78" customFormat="1">
      <c r="A65" s="79" t="s">
        <v>3031</v>
      </c>
      <c r="B65" s="80">
        <v>11.31</v>
      </c>
      <c r="C65" s="80">
        <v>13.38</v>
      </c>
      <c r="D65" s="80">
        <v>34.419998526573202</v>
      </c>
      <c r="E65" s="81" t="s">
        <v>4208</v>
      </c>
      <c r="F65" s="81" t="s">
        <v>1294</v>
      </c>
      <c r="G65" s="82" t="s">
        <v>224</v>
      </c>
      <c r="H65" s="83" t="s">
        <v>8</v>
      </c>
      <c r="I65" s="84">
        <v>7</v>
      </c>
      <c r="J65" s="79">
        <v>5.07</v>
      </c>
      <c r="K65" s="80">
        <v>6</v>
      </c>
      <c r="L65" s="80">
        <v>0.21</v>
      </c>
      <c r="M65" s="80">
        <v>0.75</v>
      </c>
      <c r="N65" s="77">
        <f t="shared" si="0"/>
        <v>11.53125</v>
      </c>
      <c r="O65" s="69">
        <v>14</v>
      </c>
      <c r="P65" s="70">
        <v>16</v>
      </c>
      <c r="Q65" s="70">
        <v>7</v>
      </c>
      <c r="R65" s="70">
        <v>10</v>
      </c>
      <c r="S65" s="77">
        <f t="shared" si="1"/>
        <v>1.7647058823529411</v>
      </c>
      <c r="U65" s="93"/>
    </row>
    <row r="66" spans="1:21" s="78" customFormat="1">
      <c r="A66" s="79" t="s">
        <v>3049</v>
      </c>
      <c r="B66" s="80">
        <v>10.55</v>
      </c>
      <c r="C66" s="80">
        <v>10.55</v>
      </c>
      <c r="D66" s="80">
        <v>17.290000617504099</v>
      </c>
      <c r="E66" s="81" t="s">
        <v>4209</v>
      </c>
      <c r="F66" s="81" t="s">
        <v>1321</v>
      </c>
      <c r="G66" s="82" t="s">
        <v>236</v>
      </c>
      <c r="H66" s="83" t="s">
        <v>8</v>
      </c>
      <c r="I66" s="84">
        <v>5</v>
      </c>
      <c r="J66" s="79">
        <v>4.3899999999999997</v>
      </c>
      <c r="K66" s="80">
        <v>9.31</v>
      </c>
      <c r="L66" s="80">
        <v>0</v>
      </c>
      <c r="M66" s="80">
        <v>0</v>
      </c>
      <c r="N66" s="77" t="e">
        <f t="shared" si="0"/>
        <v>#DIV/0!</v>
      </c>
      <c r="O66" s="69">
        <v>3</v>
      </c>
      <c r="P66" s="70">
        <v>7</v>
      </c>
      <c r="Q66" s="70">
        <v>0</v>
      </c>
      <c r="R66" s="70">
        <v>0</v>
      </c>
      <c r="S66" s="77" t="e">
        <f t="shared" si="1"/>
        <v>#DIV/0!</v>
      </c>
      <c r="U66" s="93"/>
    </row>
    <row r="67" spans="1:21">
      <c r="A67" s="45" t="s">
        <v>3061</v>
      </c>
      <c r="B67" s="27">
        <v>10.28</v>
      </c>
      <c r="C67" s="27">
        <v>10.28</v>
      </c>
      <c r="D67" s="27">
        <v>25.459998846054098</v>
      </c>
      <c r="E67" s="117" t="s">
        <v>4210</v>
      </c>
      <c r="F67" s="28" t="s">
        <v>1335</v>
      </c>
      <c r="G67" s="29" t="s">
        <v>244</v>
      </c>
      <c r="H67" s="9" t="s">
        <v>8</v>
      </c>
      <c r="I67" s="50">
        <v>5</v>
      </c>
      <c r="J67" s="45">
        <v>6.34</v>
      </c>
      <c r="K67" s="27">
        <v>8</v>
      </c>
      <c r="L67" s="27">
        <v>0</v>
      </c>
      <c r="M67" s="27">
        <v>0</v>
      </c>
      <c r="N67" s="57" t="e">
        <f t="shared" si="0"/>
        <v>#DIV/0!</v>
      </c>
      <c r="O67" s="36">
        <v>10</v>
      </c>
      <c r="P67" s="7">
        <v>9</v>
      </c>
      <c r="Q67" s="7">
        <v>0</v>
      </c>
      <c r="R67" s="7">
        <v>0</v>
      </c>
      <c r="S67" s="57" t="e">
        <f t="shared" si="1"/>
        <v>#DIV/0!</v>
      </c>
      <c r="U67" s="44"/>
    </row>
    <row r="68" spans="1:21">
      <c r="A68" s="45" t="s">
        <v>3062</v>
      </c>
      <c r="B68" s="27">
        <v>10.25</v>
      </c>
      <c r="C68" s="27">
        <v>10.25</v>
      </c>
      <c r="D68" s="27">
        <v>28.360000252723701</v>
      </c>
      <c r="E68" s="117" t="s">
        <v>4211</v>
      </c>
      <c r="F68" s="28" t="s">
        <v>1336</v>
      </c>
      <c r="G68" s="29" t="s">
        <v>245</v>
      </c>
      <c r="H68" s="9" t="s">
        <v>8</v>
      </c>
      <c r="I68" s="50">
        <v>6</v>
      </c>
      <c r="J68" s="45">
        <v>8.01</v>
      </c>
      <c r="K68" s="27">
        <v>8.58</v>
      </c>
      <c r="L68" s="27">
        <v>1.8</v>
      </c>
      <c r="M68" s="27">
        <v>0</v>
      </c>
      <c r="N68" s="57">
        <f t="shared" ref="N68:N93" si="2">AVERAGE(J68:K68)/(AVERAGE(L68:M68))</f>
        <v>9.2166666666666668</v>
      </c>
      <c r="O68" s="36">
        <v>16</v>
      </c>
      <c r="P68" s="7">
        <v>11</v>
      </c>
      <c r="Q68" s="7">
        <v>1</v>
      </c>
      <c r="R68" s="7">
        <v>0</v>
      </c>
      <c r="S68" s="57">
        <f t="shared" ref="S68:S93" si="3">AVERAGE(O68:P68)/(AVERAGE(Q68:R68))</f>
        <v>27</v>
      </c>
      <c r="U68" s="44"/>
    </row>
    <row r="69" spans="1:21">
      <c r="A69" s="45" t="s">
        <v>3064</v>
      </c>
      <c r="B69" s="27">
        <v>10.14</v>
      </c>
      <c r="C69" s="27">
        <v>10.14</v>
      </c>
      <c r="D69" s="27">
        <v>14.5999997854233</v>
      </c>
      <c r="E69" s="117" t="s">
        <v>4212</v>
      </c>
      <c r="F69" s="28" t="s">
        <v>1339</v>
      </c>
      <c r="G69" s="29" t="s">
        <v>247</v>
      </c>
      <c r="H69" s="9" t="s">
        <v>8</v>
      </c>
      <c r="I69" s="50">
        <v>5</v>
      </c>
      <c r="J69" s="45">
        <v>5.35</v>
      </c>
      <c r="K69" s="27">
        <v>9.24</v>
      </c>
      <c r="L69" s="27">
        <v>0</v>
      </c>
      <c r="M69" s="27">
        <v>1.62</v>
      </c>
      <c r="N69" s="57">
        <f t="shared" si="2"/>
        <v>9.0061728395061724</v>
      </c>
      <c r="O69" s="36">
        <v>6</v>
      </c>
      <c r="P69" s="7">
        <v>17</v>
      </c>
      <c r="Q69" s="7">
        <v>0</v>
      </c>
      <c r="R69" s="7">
        <v>2</v>
      </c>
      <c r="S69" s="57">
        <f t="shared" si="3"/>
        <v>11.5</v>
      </c>
      <c r="U69" s="44"/>
    </row>
    <row r="70" spans="1:21">
      <c r="A70" s="45" t="s">
        <v>3070</v>
      </c>
      <c r="B70" s="27">
        <v>10.06</v>
      </c>
      <c r="C70" s="27">
        <v>10.06</v>
      </c>
      <c r="D70" s="27">
        <v>52.1099984645844</v>
      </c>
      <c r="E70" s="117" t="s">
        <v>4213</v>
      </c>
      <c r="F70" s="28" t="s">
        <v>1346</v>
      </c>
      <c r="G70" s="29" t="s">
        <v>1345</v>
      </c>
      <c r="H70" s="9" t="s">
        <v>8</v>
      </c>
      <c r="I70" s="50">
        <v>5</v>
      </c>
      <c r="J70" s="45">
        <v>9.0399999999999991</v>
      </c>
      <c r="K70" s="27">
        <v>8.07</v>
      </c>
      <c r="L70" s="27">
        <v>0.98</v>
      </c>
      <c r="M70" s="27">
        <v>0.34</v>
      </c>
      <c r="N70" s="57">
        <f t="shared" si="2"/>
        <v>12.962121212121211</v>
      </c>
      <c r="O70" s="36">
        <v>16</v>
      </c>
      <c r="P70" s="7">
        <v>24</v>
      </c>
      <c r="Q70" s="7">
        <v>2</v>
      </c>
      <c r="R70" s="7">
        <v>1</v>
      </c>
      <c r="S70" s="57">
        <f t="shared" si="3"/>
        <v>13.333333333333334</v>
      </c>
      <c r="U70" s="44"/>
    </row>
    <row r="71" spans="1:21">
      <c r="A71" s="45" t="s">
        <v>3077</v>
      </c>
      <c r="B71" s="27">
        <v>10.02</v>
      </c>
      <c r="C71" s="27">
        <v>10.02</v>
      </c>
      <c r="D71" s="27">
        <v>25.9299993515015</v>
      </c>
      <c r="E71" s="117" t="s">
        <v>4214</v>
      </c>
      <c r="F71" s="28" t="s">
        <v>1357</v>
      </c>
      <c r="G71" s="29" t="s">
        <v>1358</v>
      </c>
      <c r="H71" s="9" t="s">
        <v>8</v>
      </c>
      <c r="I71" s="50">
        <v>5</v>
      </c>
      <c r="J71" s="45">
        <v>9.64</v>
      </c>
      <c r="K71" s="27">
        <v>9.07</v>
      </c>
      <c r="L71" s="27">
        <v>2</v>
      </c>
      <c r="M71" s="27">
        <v>4.0599999999999996</v>
      </c>
      <c r="N71" s="57">
        <f t="shared" si="2"/>
        <v>3.0874587458745877</v>
      </c>
      <c r="O71" s="36">
        <v>17</v>
      </c>
      <c r="P71" s="7">
        <v>14</v>
      </c>
      <c r="Q71" s="7">
        <v>7</v>
      </c>
      <c r="R71" s="7">
        <v>3</v>
      </c>
      <c r="S71" s="57">
        <f t="shared" si="3"/>
        <v>3.1</v>
      </c>
      <c r="U71" s="44"/>
    </row>
    <row r="72" spans="1:21">
      <c r="A72" s="45" t="s">
        <v>3080</v>
      </c>
      <c r="B72" s="27">
        <v>10</v>
      </c>
      <c r="C72" s="27">
        <v>10</v>
      </c>
      <c r="D72" s="27">
        <v>29.969999194145199</v>
      </c>
      <c r="E72" s="117" t="s">
        <v>4215</v>
      </c>
      <c r="F72" s="28" t="s">
        <v>1361</v>
      </c>
      <c r="G72" s="29" t="s">
        <v>1370</v>
      </c>
      <c r="H72" s="9" t="s">
        <v>8</v>
      </c>
      <c r="I72" s="50">
        <v>5</v>
      </c>
      <c r="J72" s="45">
        <v>4.0199999999999996</v>
      </c>
      <c r="K72" s="27">
        <v>8</v>
      </c>
      <c r="L72" s="27">
        <v>0</v>
      </c>
      <c r="M72" s="27">
        <v>0</v>
      </c>
      <c r="N72" s="57" t="e">
        <f t="shared" si="2"/>
        <v>#DIV/0!</v>
      </c>
      <c r="O72" s="36">
        <v>6</v>
      </c>
      <c r="P72" s="7">
        <v>7</v>
      </c>
      <c r="Q72" s="7">
        <v>0</v>
      </c>
      <c r="R72" s="7">
        <v>0</v>
      </c>
      <c r="S72" s="57" t="e">
        <f t="shared" si="3"/>
        <v>#DIV/0!</v>
      </c>
      <c r="U72" s="44"/>
    </row>
    <row r="73" spans="1:21" s="78" customFormat="1">
      <c r="A73" s="79" t="s">
        <v>3090</v>
      </c>
      <c r="B73" s="80">
        <v>9.8699999999999992</v>
      </c>
      <c r="C73" s="80">
        <v>9.8699999999999992</v>
      </c>
      <c r="D73" s="80">
        <v>13.8600006699562</v>
      </c>
      <c r="E73" s="81" t="s">
        <v>4217</v>
      </c>
      <c r="F73" s="81" t="s">
        <v>1373</v>
      </c>
      <c r="G73" s="82" t="s">
        <v>1374</v>
      </c>
      <c r="H73" s="83" t="s">
        <v>8</v>
      </c>
      <c r="I73" s="84">
        <v>5</v>
      </c>
      <c r="J73" s="79">
        <v>4.43</v>
      </c>
      <c r="K73" s="80">
        <v>7.73</v>
      </c>
      <c r="L73" s="80">
        <v>1.28</v>
      </c>
      <c r="M73" s="80">
        <v>0</v>
      </c>
      <c r="N73" s="77">
        <f t="shared" si="2"/>
        <v>9.5</v>
      </c>
      <c r="O73" s="69">
        <v>3</v>
      </c>
      <c r="P73" s="70">
        <v>9</v>
      </c>
      <c r="Q73" s="70">
        <v>1</v>
      </c>
      <c r="R73" s="70">
        <v>0</v>
      </c>
      <c r="S73" s="77">
        <f t="shared" si="3"/>
        <v>12</v>
      </c>
      <c r="U73" s="93"/>
    </row>
    <row r="74" spans="1:21">
      <c r="A74" s="45" t="s">
        <v>3092</v>
      </c>
      <c r="B74" s="27">
        <v>9.82</v>
      </c>
      <c r="C74" s="27">
        <v>9.82</v>
      </c>
      <c r="D74" s="27">
        <v>18.250000476837201</v>
      </c>
      <c r="E74" s="117" t="s">
        <v>4218</v>
      </c>
      <c r="F74" s="28" t="s">
        <v>1377</v>
      </c>
      <c r="G74" s="29" t="s">
        <v>263</v>
      </c>
      <c r="H74" s="9" t="s">
        <v>8</v>
      </c>
      <c r="I74" s="50">
        <v>5</v>
      </c>
      <c r="J74" s="45">
        <v>7.34</v>
      </c>
      <c r="K74" s="27">
        <v>6</v>
      </c>
      <c r="L74" s="27">
        <v>4.04</v>
      </c>
      <c r="M74" s="27">
        <v>2.0099999999999998</v>
      </c>
      <c r="N74" s="57">
        <f t="shared" si="2"/>
        <v>2.2049586776859504</v>
      </c>
      <c r="O74" s="36">
        <v>10</v>
      </c>
      <c r="P74" s="7">
        <v>18</v>
      </c>
      <c r="Q74" s="7">
        <v>7</v>
      </c>
      <c r="R74" s="7">
        <v>3</v>
      </c>
      <c r="S74" s="57">
        <f t="shared" si="3"/>
        <v>2.8</v>
      </c>
      <c r="U74" s="44"/>
    </row>
    <row r="75" spans="1:21" s="78" customFormat="1">
      <c r="A75" s="79" t="s">
        <v>3094</v>
      </c>
      <c r="B75" s="80">
        <v>9.8000000000000007</v>
      </c>
      <c r="C75" s="80">
        <v>9.8000000000000007</v>
      </c>
      <c r="D75" s="80">
        <v>15.989999473094899</v>
      </c>
      <c r="E75" s="81" t="s">
        <v>4241</v>
      </c>
      <c r="F75" s="81" t="s">
        <v>1379</v>
      </c>
      <c r="G75" s="82" t="s">
        <v>265</v>
      </c>
      <c r="H75" s="83" t="s">
        <v>8</v>
      </c>
      <c r="I75" s="84">
        <v>5</v>
      </c>
      <c r="J75" s="79">
        <v>5.07</v>
      </c>
      <c r="K75" s="80">
        <v>6.85</v>
      </c>
      <c r="L75" s="80">
        <v>2</v>
      </c>
      <c r="M75" s="80">
        <v>0</v>
      </c>
      <c r="N75" s="77">
        <f t="shared" si="2"/>
        <v>5.96</v>
      </c>
      <c r="O75" s="69">
        <v>4</v>
      </c>
      <c r="P75" s="70">
        <v>7</v>
      </c>
      <c r="Q75" s="70">
        <v>1</v>
      </c>
      <c r="R75" s="70">
        <v>0</v>
      </c>
      <c r="S75" s="77">
        <f t="shared" si="3"/>
        <v>11</v>
      </c>
      <c r="U75" s="93"/>
    </row>
    <row r="76" spans="1:21" s="78" customFormat="1">
      <c r="A76" s="79" t="s">
        <v>3110</v>
      </c>
      <c r="B76" s="80">
        <v>9.36</v>
      </c>
      <c r="C76" s="80">
        <v>9.36</v>
      </c>
      <c r="D76" s="80">
        <v>14.509999752044701</v>
      </c>
      <c r="E76" s="81" t="s">
        <v>4220</v>
      </c>
      <c r="F76" s="81" t="s">
        <v>1398</v>
      </c>
      <c r="G76" s="82" t="s">
        <v>1397</v>
      </c>
      <c r="H76" s="83" t="s">
        <v>8</v>
      </c>
      <c r="I76" s="84">
        <v>5</v>
      </c>
      <c r="J76" s="79">
        <v>4.05</v>
      </c>
      <c r="K76" s="80">
        <v>9.48</v>
      </c>
      <c r="L76" s="80">
        <v>0</v>
      </c>
      <c r="M76" s="80">
        <v>0</v>
      </c>
      <c r="N76" s="77" t="e">
        <f t="shared" si="2"/>
        <v>#DIV/0!</v>
      </c>
      <c r="O76" s="69">
        <v>4</v>
      </c>
      <c r="P76" s="70">
        <v>14</v>
      </c>
      <c r="Q76" s="70">
        <v>0</v>
      </c>
      <c r="R76" s="70">
        <v>0</v>
      </c>
      <c r="S76" s="77" t="e">
        <f t="shared" si="3"/>
        <v>#DIV/0!</v>
      </c>
      <c r="U76" s="93"/>
    </row>
    <row r="77" spans="1:21">
      <c r="A77" s="45" t="s">
        <v>3111</v>
      </c>
      <c r="B77" s="27">
        <v>9.35</v>
      </c>
      <c r="C77" s="27">
        <v>9.35</v>
      </c>
      <c r="D77" s="27">
        <v>13.8799995183945</v>
      </c>
      <c r="E77" s="117" t="s">
        <v>4563</v>
      </c>
      <c r="F77" s="28" t="s">
        <v>1399</v>
      </c>
      <c r="G77" s="29" t="s">
        <v>279</v>
      </c>
      <c r="H77" s="9" t="s">
        <v>8</v>
      </c>
      <c r="I77" s="50">
        <v>5</v>
      </c>
      <c r="J77" s="45">
        <v>4.28</v>
      </c>
      <c r="K77" s="27">
        <v>6.82</v>
      </c>
      <c r="L77" s="27">
        <v>1.63</v>
      </c>
      <c r="M77" s="27">
        <v>3.31</v>
      </c>
      <c r="N77" s="57">
        <f t="shared" si="2"/>
        <v>2.2469635627530371</v>
      </c>
      <c r="O77" s="36">
        <v>12</v>
      </c>
      <c r="P77" s="7">
        <v>12</v>
      </c>
      <c r="Q77" s="7">
        <v>2</v>
      </c>
      <c r="R77" s="7">
        <v>0</v>
      </c>
      <c r="S77" s="57">
        <f t="shared" si="3"/>
        <v>12</v>
      </c>
      <c r="U77" s="44"/>
    </row>
    <row r="78" spans="1:21">
      <c r="A78" s="45" t="s">
        <v>3112</v>
      </c>
      <c r="B78" s="27">
        <v>9.31</v>
      </c>
      <c r="C78" s="27">
        <v>9.31</v>
      </c>
      <c r="D78" s="27">
        <v>25.260001420974699</v>
      </c>
      <c r="E78" s="117" t="s">
        <v>4221</v>
      </c>
      <c r="F78" s="28" t="s">
        <v>1400</v>
      </c>
      <c r="G78" s="29" t="s">
        <v>1401</v>
      </c>
      <c r="H78" s="9" t="s">
        <v>8</v>
      </c>
      <c r="I78" s="50">
        <v>5</v>
      </c>
      <c r="J78" s="45">
        <v>5.0999999999999996</v>
      </c>
      <c r="K78" s="27">
        <v>4.78</v>
      </c>
      <c r="L78" s="27">
        <v>1.24</v>
      </c>
      <c r="M78" s="27">
        <v>0</v>
      </c>
      <c r="N78" s="57">
        <f t="shared" si="2"/>
        <v>7.9677419354838701</v>
      </c>
      <c r="O78" s="36">
        <v>12</v>
      </c>
      <c r="P78" s="7">
        <v>12</v>
      </c>
      <c r="Q78" s="7">
        <v>1</v>
      </c>
      <c r="R78" s="7">
        <v>0</v>
      </c>
      <c r="S78" s="57">
        <f t="shared" si="3"/>
        <v>24</v>
      </c>
      <c r="U78" s="44"/>
    </row>
    <row r="79" spans="1:21">
      <c r="A79" s="45" t="s">
        <v>3117</v>
      </c>
      <c r="B79" s="27">
        <v>9.25</v>
      </c>
      <c r="C79" s="27">
        <v>9.25</v>
      </c>
      <c r="D79" s="27">
        <v>16.830000281333898</v>
      </c>
      <c r="E79" s="117" t="s">
        <v>4223</v>
      </c>
      <c r="F79" s="28" t="s">
        <v>1403</v>
      </c>
      <c r="G79" s="29" t="s">
        <v>204</v>
      </c>
      <c r="H79" s="9" t="s">
        <v>8</v>
      </c>
      <c r="I79" s="50">
        <v>6</v>
      </c>
      <c r="J79" s="45">
        <v>7.91</v>
      </c>
      <c r="K79" s="27">
        <v>4</v>
      </c>
      <c r="L79" s="27">
        <v>0</v>
      </c>
      <c r="M79" s="27">
        <v>0</v>
      </c>
      <c r="N79" s="57" t="e">
        <f t="shared" si="2"/>
        <v>#DIV/0!</v>
      </c>
      <c r="O79" s="36">
        <v>9</v>
      </c>
      <c r="P79" s="7">
        <v>7</v>
      </c>
      <c r="Q79" s="7">
        <v>0</v>
      </c>
      <c r="R79" s="7">
        <v>0</v>
      </c>
      <c r="S79" s="57" t="e">
        <f t="shared" si="3"/>
        <v>#DIV/0!</v>
      </c>
      <c r="U79" s="44"/>
    </row>
    <row r="80" spans="1:21">
      <c r="A80" s="45" t="s">
        <v>3121</v>
      </c>
      <c r="B80" s="27">
        <v>9.1</v>
      </c>
      <c r="C80" s="27">
        <v>9.1</v>
      </c>
      <c r="D80" s="27">
        <v>12.610000371932999</v>
      </c>
      <c r="E80" s="117" t="s">
        <v>4249</v>
      </c>
      <c r="F80" s="28" t="s">
        <v>956</v>
      </c>
      <c r="G80" s="29" t="s">
        <v>1406</v>
      </c>
      <c r="H80" s="9" t="s">
        <v>8</v>
      </c>
      <c r="I80" s="50">
        <v>6</v>
      </c>
      <c r="J80" s="45">
        <v>5.15</v>
      </c>
      <c r="K80" s="27">
        <v>8</v>
      </c>
      <c r="L80" s="27">
        <v>2.5</v>
      </c>
      <c r="M80" s="27">
        <v>2.5099999999999998</v>
      </c>
      <c r="N80" s="57">
        <f t="shared" si="2"/>
        <v>2.6247504990019963</v>
      </c>
      <c r="O80" s="36">
        <v>6</v>
      </c>
      <c r="P80" s="7">
        <v>26</v>
      </c>
      <c r="Q80" s="7">
        <v>4</v>
      </c>
      <c r="R80" s="7">
        <v>3</v>
      </c>
      <c r="S80" s="57">
        <f t="shared" si="3"/>
        <v>4.5714285714285712</v>
      </c>
      <c r="U80" s="44"/>
    </row>
    <row r="81" spans="1:21" s="78" customFormat="1">
      <c r="A81" s="79" t="s">
        <v>3132</v>
      </c>
      <c r="B81" s="80">
        <v>8.69</v>
      </c>
      <c r="C81" s="80">
        <v>8.69</v>
      </c>
      <c r="D81" s="80">
        <v>13.4299993515015</v>
      </c>
      <c r="E81" s="81" t="s">
        <v>4225</v>
      </c>
      <c r="F81" s="81" t="s">
        <v>1426</v>
      </c>
      <c r="G81" s="82" t="s">
        <v>289</v>
      </c>
      <c r="H81" s="83" t="s">
        <v>8</v>
      </c>
      <c r="I81" s="84">
        <v>5</v>
      </c>
      <c r="J81" s="79">
        <v>6.12</v>
      </c>
      <c r="K81" s="80">
        <v>4.33</v>
      </c>
      <c r="L81" s="80">
        <v>0</v>
      </c>
      <c r="M81" s="80">
        <v>0</v>
      </c>
      <c r="N81" s="77" t="e">
        <f t="shared" si="2"/>
        <v>#DIV/0!</v>
      </c>
      <c r="O81" s="69">
        <v>4</v>
      </c>
      <c r="P81" s="70">
        <v>6</v>
      </c>
      <c r="Q81" s="70">
        <v>0</v>
      </c>
      <c r="R81" s="70">
        <v>0</v>
      </c>
      <c r="S81" s="77" t="e">
        <f t="shared" si="3"/>
        <v>#DIV/0!</v>
      </c>
      <c r="U81" s="93"/>
    </row>
    <row r="82" spans="1:21">
      <c r="A82" s="45" t="s">
        <v>3137</v>
      </c>
      <c r="B82" s="27">
        <v>8.56</v>
      </c>
      <c r="C82" s="27">
        <v>8.56</v>
      </c>
      <c r="D82" s="27">
        <v>46.4300006628037</v>
      </c>
      <c r="E82" s="117" t="s">
        <v>4226</v>
      </c>
      <c r="F82" s="28" t="s">
        <v>1431</v>
      </c>
      <c r="G82" s="29" t="s">
        <v>1432</v>
      </c>
      <c r="H82" s="9" t="s">
        <v>8</v>
      </c>
      <c r="I82" s="50">
        <v>5</v>
      </c>
      <c r="J82" s="45">
        <v>8.7200000000000006</v>
      </c>
      <c r="K82" s="27">
        <v>4</v>
      </c>
      <c r="L82" s="27">
        <v>0</v>
      </c>
      <c r="M82" s="27">
        <v>0</v>
      </c>
      <c r="N82" s="57" t="e">
        <f t="shared" si="2"/>
        <v>#DIV/0!</v>
      </c>
      <c r="O82" s="36">
        <v>14</v>
      </c>
      <c r="P82" s="7">
        <v>9</v>
      </c>
      <c r="Q82" s="7">
        <v>0</v>
      </c>
      <c r="R82" s="7">
        <v>0</v>
      </c>
      <c r="S82" s="57" t="e">
        <f t="shared" si="3"/>
        <v>#DIV/0!</v>
      </c>
      <c r="U82" s="44"/>
    </row>
    <row r="83" spans="1:21" s="78" customFormat="1">
      <c r="A83" s="79" t="s">
        <v>3153</v>
      </c>
      <c r="B83" s="80">
        <v>8.1199999999999992</v>
      </c>
      <c r="C83" s="80">
        <v>16.95</v>
      </c>
      <c r="D83" s="80">
        <v>54.699999094009399</v>
      </c>
      <c r="E83" s="81" t="s">
        <v>4247</v>
      </c>
      <c r="F83" s="81" t="s">
        <v>1454</v>
      </c>
      <c r="G83" s="82" t="s">
        <v>1446</v>
      </c>
      <c r="H83" s="83" t="s">
        <v>8</v>
      </c>
      <c r="I83" s="84">
        <v>9</v>
      </c>
      <c r="J83" s="79">
        <v>10.81</v>
      </c>
      <c r="K83" s="80">
        <v>4</v>
      </c>
      <c r="L83" s="80">
        <v>2.2599999999999998</v>
      </c>
      <c r="M83" s="80">
        <v>3.22</v>
      </c>
      <c r="N83" s="77">
        <f t="shared" si="2"/>
        <v>2.7025547445255471</v>
      </c>
      <c r="O83" s="69">
        <v>33</v>
      </c>
      <c r="P83" s="70">
        <v>35</v>
      </c>
      <c r="Q83" s="70">
        <v>34</v>
      </c>
      <c r="R83" s="70">
        <v>14</v>
      </c>
      <c r="S83" s="77">
        <f t="shared" si="3"/>
        <v>1.4166666666666667</v>
      </c>
      <c r="U83" s="93"/>
    </row>
    <row r="84" spans="1:21" s="78" customFormat="1">
      <c r="A84" s="79" t="s">
        <v>3160</v>
      </c>
      <c r="B84" s="80">
        <v>8.0399999999999991</v>
      </c>
      <c r="C84" s="80">
        <v>8.0399999999999991</v>
      </c>
      <c r="D84" s="80">
        <v>13.030000030994399</v>
      </c>
      <c r="E84" s="81" t="s">
        <v>4229</v>
      </c>
      <c r="F84" s="81" t="s">
        <v>1461</v>
      </c>
      <c r="G84" s="82" t="s">
        <v>1460</v>
      </c>
      <c r="H84" s="83" t="s">
        <v>8</v>
      </c>
      <c r="I84" s="84">
        <v>4</v>
      </c>
      <c r="J84" s="79">
        <v>7.23</v>
      </c>
      <c r="K84" s="80">
        <v>4.01</v>
      </c>
      <c r="L84" s="80">
        <v>0.33</v>
      </c>
      <c r="M84" s="80">
        <v>0</v>
      </c>
      <c r="N84" s="77">
        <f t="shared" si="2"/>
        <v>34.060606060606062</v>
      </c>
      <c r="O84" s="69">
        <v>7</v>
      </c>
      <c r="P84" s="70">
        <v>4</v>
      </c>
      <c r="Q84" s="70">
        <v>1</v>
      </c>
      <c r="R84" s="70">
        <v>0</v>
      </c>
      <c r="S84" s="77">
        <f t="shared" si="3"/>
        <v>11</v>
      </c>
      <c r="U84" s="93"/>
    </row>
    <row r="85" spans="1:21">
      <c r="A85" s="45" t="s">
        <v>3161</v>
      </c>
      <c r="B85" s="27">
        <v>8.0399999999999991</v>
      </c>
      <c r="C85" s="27">
        <v>8.0399999999999991</v>
      </c>
      <c r="D85" s="27">
        <v>13.940000534057599</v>
      </c>
      <c r="E85" s="117" t="s">
        <v>4228</v>
      </c>
      <c r="F85" s="28" t="s">
        <v>1463</v>
      </c>
      <c r="G85" s="29" t="s">
        <v>1464</v>
      </c>
      <c r="H85" s="9" t="s">
        <v>8</v>
      </c>
      <c r="I85" s="50">
        <v>4</v>
      </c>
      <c r="J85" s="45">
        <v>6.05</v>
      </c>
      <c r="K85" s="27">
        <v>8</v>
      </c>
      <c r="L85" s="27">
        <v>0</v>
      </c>
      <c r="M85" s="27">
        <v>0</v>
      </c>
      <c r="N85" s="57" t="e">
        <f t="shared" si="2"/>
        <v>#DIV/0!</v>
      </c>
      <c r="O85" s="36">
        <v>20</v>
      </c>
      <c r="P85" s="7">
        <v>16</v>
      </c>
      <c r="Q85" s="7">
        <v>0</v>
      </c>
      <c r="R85" s="7">
        <v>0</v>
      </c>
      <c r="S85" s="57" t="e">
        <f t="shared" si="3"/>
        <v>#DIV/0!</v>
      </c>
      <c r="U85" s="44"/>
    </row>
    <row r="86" spans="1:21">
      <c r="A86" s="45" t="s">
        <v>3188</v>
      </c>
      <c r="B86" s="27">
        <v>7.76</v>
      </c>
      <c r="C86" s="27">
        <v>7.76</v>
      </c>
      <c r="D86" s="27">
        <v>14.519999921321901</v>
      </c>
      <c r="E86" s="117" t="s">
        <v>4232</v>
      </c>
      <c r="F86" s="28" t="s">
        <v>1496</v>
      </c>
      <c r="G86" s="29" t="s">
        <v>327</v>
      </c>
      <c r="H86" s="9" t="s">
        <v>8</v>
      </c>
      <c r="I86" s="50">
        <v>4</v>
      </c>
      <c r="J86" s="45">
        <v>5.83</v>
      </c>
      <c r="K86" s="27">
        <v>5.72</v>
      </c>
      <c r="L86" s="27">
        <v>0</v>
      </c>
      <c r="M86" s="27">
        <v>0.71</v>
      </c>
      <c r="N86" s="57">
        <f t="shared" si="2"/>
        <v>16.26760563380282</v>
      </c>
      <c r="O86" s="36">
        <v>5</v>
      </c>
      <c r="P86" s="7">
        <v>6</v>
      </c>
      <c r="Q86" s="7">
        <v>0</v>
      </c>
      <c r="R86" s="7">
        <v>2</v>
      </c>
      <c r="S86" s="57">
        <f t="shared" si="3"/>
        <v>5.5</v>
      </c>
      <c r="U86" s="44"/>
    </row>
    <row r="87" spans="1:21">
      <c r="A87" s="45" t="s">
        <v>3198</v>
      </c>
      <c r="B87" s="27">
        <v>7.5</v>
      </c>
      <c r="C87" s="27">
        <v>7.5</v>
      </c>
      <c r="D87" s="27">
        <v>9.8439998924732208</v>
      </c>
      <c r="E87" s="117" t="s">
        <v>4242</v>
      </c>
      <c r="F87" s="28" t="s">
        <v>1510</v>
      </c>
      <c r="G87" s="29" t="s">
        <v>1507</v>
      </c>
      <c r="H87" s="9" t="s">
        <v>8</v>
      </c>
      <c r="I87" s="50">
        <v>4</v>
      </c>
      <c r="J87" s="45">
        <v>6.56</v>
      </c>
      <c r="K87" s="27">
        <v>5.09</v>
      </c>
      <c r="L87" s="27">
        <v>2</v>
      </c>
      <c r="M87" s="27">
        <v>0</v>
      </c>
      <c r="N87" s="57">
        <f t="shared" si="2"/>
        <v>5.8249999999999993</v>
      </c>
      <c r="O87" s="36">
        <v>6</v>
      </c>
      <c r="P87" s="7">
        <v>5</v>
      </c>
      <c r="Q87" s="7">
        <v>1</v>
      </c>
      <c r="R87" s="7">
        <v>1</v>
      </c>
      <c r="S87" s="57">
        <f t="shared" si="3"/>
        <v>5.5</v>
      </c>
      <c r="U87" s="44"/>
    </row>
    <row r="88" spans="1:21" s="78" customFormat="1">
      <c r="A88" s="79" t="s">
        <v>3209</v>
      </c>
      <c r="B88" s="80">
        <v>7.21</v>
      </c>
      <c r="C88" s="80">
        <v>7.21</v>
      </c>
      <c r="D88" s="80">
        <v>37.419998645782499</v>
      </c>
      <c r="E88" s="81" t="s">
        <v>4233</v>
      </c>
      <c r="F88" s="81" t="s">
        <v>1523</v>
      </c>
      <c r="G88" s="82" t="s">
        <v>338</v>
      </c>
      <c r="H88" s="83" t="s">
        <v>8</v>
      </c>
      <c r="I88" s="84">
        <v>4</v>
      </c>
      <c r="J88" s="79">
        <v>7.36</v>
      </c>
      <c r="K88" s="80">
        <v>6</v>
      </c>
      <c r="L88" s="80">
        <v>0</v>
      </c>
      <c r="M88" s="80">
        <v>0</v>
      </c>
      <c r="N88" s="77" t="e">
        <f t="shared" si="2"/>
        <v>#DIV/0!</v>
      </c>
      <c r="O88" s="69">
        <v>8</v>
      </c>
      <c r="P88" s="70">
        <v>4</v>
      </c>
      <c r="Q88" s="70">
        <v>0</v>
      </c>
      <c r="R88" s="70">
        <v>0</v>
      </c>
      <c r="S88" s="77" t="e">
        <f t="shared" si="3"/>
        <v>#DIV/0!</v>
      </c>
      <c r="U88" s="93"/>
    </row>
    <row r="89" spans="1:21" s="78" customFormat="1">
      <c r="A89" s="79" t="s">
        <v>3264</v>
      </c>
      <c r="B89" s="80">
        <v>6.04</v>
      </c>
      <c r="C89" s="80">
        <v>8.0500000000000007</v>
      </c>
      <c r="D89" s="80">
        <v>23.319999873638199</v>
      </c>
      <c r="E89" s="81" t="s">
        <v>4701</v>
      </c>
      <c r="F89" s="81" t="s">
        <v>1597</v>
      </c>
      <c r="G89" s="82" t="s">
        <v>371</v>
      </c>
      <c r="H89" s="83" t="s">
        <v>8</v>
      </c>
      <c r="I89" s="84">
        <v>5</v>
      </c>
      <c r="J89" s="79">
        <v>6</v>
      </c>
      <c r="K89" s="80">
        <v>6.04</v>
      </c>
      <c r="L89" s="80">
        <v>2.42</v>
      </c>
      <c r="M89" s="80">
        <v>2.69</v>
      </c>
      <c r="N89" s="77">
        <f t="shared" si="2"/>
        <v>2.3561643835616439</v>
      </c>
      <c r="O89" s="69">
        <v>47</v>
      </c>
      <c r="P89" s="70">
        <v>17</v>
      </c>
      <c r="Q89" s="70">
        <v>26</v>
      </c>
      <c r="R89" s="70">
        <v>31</v>
      </c>
      <c r="S89" s="77">
        <f t="shared" si="3"/>
        <v>1.1228070175438596</v>
      </c>
      <c r="U89" s="93"/>
    </row>
    <row r="90" spans="1:21">
      <c r="A90" s="45" t="s">
        <v>3269</v>
      </c>
      <c r="B90" s="27">
        <v>6.03</v>
      </c>
      <c r="C90" s="27">
        <v>6.03</v>
      </c>
      <c r="D90" s="27">
        <v>18.230000138282801</v>
      </c>
      <c r="E90" s="117" t="s">
        <v>4234</v>
      </c>
      <c r="F90" s="28" t="s">
        <v>1603</v>
      </c>
      <c r="G90" s="29" t="s">
        <v>1600</v>
      </c>
      <c r="H90" s="9" t="s">
        <v>8</v>
      </c>
      <c r="I90" s="50">
        <v>3</v>
      </c>
      <c r="J90" s="45">
        <v>6.06</v>
      </c>
      <c r="K90" s="27">
        <v>4</v>
      </c>
      <c r="L90" s="27">
        <v>0</v>
      </c>
      <c r="M90" s="27">
        <v>0</v>
      </c>
      <c r="N90" s="57" t="e">
        <f t="shared" si="2"/>
        <v>#DIV/0!</v>
      </c>
      <c r="O90" s="36">
        <v>6</v>
      </c>
      <c r="P90" s="7">
        <v>6</v>
      </c>
      <c r="Q90" s="7">
        <v>0</v>
      </c>
      <c r="R90" s="7">
        <v>0</v>
      </c>
      <c r="S90" s="57" t="e">
        <f t="shared" si="3"/>
        <v>#DIV/0!</v>
      </c>
      <c r="U90" s="44"/>
    </row>
    <row r="91" spans="1:21" s="78" customFormat="1">
      <c r="A91" s="79" t="s">
        <v>3546</v>
      </c>
      <c r="B91" s="80">
        <v>3.44</v>
      </c>
      <c r="C91" s="80">
        <v>10.38</v>
      </c>
      <c r="D91" s="80">
        <v>38.859999179840102</v>
      </c>
      <c r="E91" s="81" t="s">
        <v>4237</v>
      </c>
      <c r="F91" s="81" t="s">
        <v>1974</v>
      </c>
      <c r="G91" s="82" t="s">
        <v>1971</v>
      </c>
      <c r="H91" s="83" t="s">
        <v>8</v>
      </c>
      <c r="I91" s="84">
        <v>5</v>
      </c>
      <c r="J91" s="79">
        <v>8.52</v>
      </c>
      <c r="K91" s="80">
        <v>4.49</v>
      </c>
      <c r="L91" s="80">
        <v>2</v>
      </c>
      <c r="M91" s="80">
        <v>2</v>
      </c>
      <c r="N91" s="77">
        <f t="shared" si="2"/>
        <v>3.2524999999999999</v>
      </c>
      <c r="O91" s="69">
        <v>8</v>
      </c>
      <c r="P91" s="70">
        <v>5</v>
      </c>
      <c r="Q91" s="70">
        <v>10</v>
      </c>
      <c r="R91" s="70">
        <v>6</v>
      </c>
      <c r="S91" s="77">
        <f t="shared" si="3"/>
        <v>0.8125</v>
      </c>
      <c r="U91" s="93"/>
    </row>
    <row r="92" spans="1:21">
      <c r="A92" s="47" t="s">
        <v>3352</v>
      </c>
      <c r="B92" s="10">
        <v>4.9800000000000004</v>
      </c>
      <c r="C92" s="10">
        <v>4.9800000000000004</v>
      </c>
      <c r="D92" s="11">
        <v>16.269999742507899</v>
      </c>
      <c r="E92" s="41" t="s">
        <v>4235</v>
      </c>
      <c r="F92" s="12" t="s">
        <v>1707</v>
      </c>
      <c r="G92" s="13" t="s">
        <v>428</v>
      </c>
      <c r="H92" s="11" t="s">
        <v>8</v>
      </c>
      <c r="I92" s="51">
        <v>3</v>
      </c>
      <c r="J92" s="47">
        <v>4.88</v>
      </c>
      <c r="K92" s="10">
        <v>2</v>
      </c>
      <c r="L92" s="10">
        <v>0.89</v>
      </c>
      <c r="M92" s="10">
        <v>0</v>
      </c>
      <c r="N92" s="68">
        <f t="shared" si="2"/>
        <v>7.7303370786516847</v>
      </c>
      <c r="O92" s="37">
        <v>6</v>
      </c>
      <c r="P92" s="14">
        <v>1</v>
      </c>
      <c r="Q92" s="14">
        <v>1</v>
      </c>
      <c r="R92" s="14">
        <v>0</v>
      </c>
      <c r="S92" s="68">
        <f t="shared" si="3"/>
        <v>7</v>
      </c>
      <c r="U92" s="44"/>
    </row>
    <row r="93" spans="1:21" ht="15.75" thickBot="1">
      <c r="A93" s="48" t="s">
        <v>3536</v>
      </c>
      <c r="B93" s="49">
        <v>3.54</v>
      </c>
      <c r="C93" s="49">
        <v>5.81</v>
      </c>
      <c r="D93" s="52">
        <v>5.7610001415014302</v>
      </c>
      <c r="E93" s="53" t="s">
        <v>4236</v>
      </c>
      <c r="F93" s="54" t="s">
        <v>1949</v>
      </c>
      <c r="G93" s="55" t="s">
        <v>1950</v>
      </c>
      <c r="H93" s="52" t="s">
        <v>8</v>
      </c>
      <c r="I93" s="56">
        <v>3</v>
      </c>
      <c r="J93" s="48">
        <v>1.54</v>
      </c>
      <c r="K93" s="49">
        <v>2</v>
      </c>
      <c r="L93" s="49">
        <v>0</v>
      </c>
      <c r="M93" s="49">
        <v>0</v>
      </c>
      <c r="N93" s="89" t="e">
        <f t="shared" si="2"/>
        <v>#DIV/0!</v>
      </c>
      <c r="O93" s="40">
        <v>2</v>
      </c>
      <c r="P93" s="39">
        <v>2</v>
      </c>
      <c r="Q93" s="39">
        <v>0</v>
      </c>
      <c r="R93" s="39">
        <v>0</v>
      </c>
      <c r="S93" s="89" t="e">
        <f t="shared" si="3"/>
        <v>#DIV/0!</v>
      </c>
      <c r="U93" s="44"/>
    </row>
    <row r="95" spans="1:21">
      <c r="M95" s="145" t="s">
        <v>2</v>
      </c>
      <c r="N95" s="142">
        <f>N96+N97</f>
        <v>89</v>
      </c>
      <c r="S95" s="42"/>
    </row>
    <row r="96" spans="1:21">
      <c r="M96" s="145" t="s">
        <v>5539</v>
      </c>
      <c r="N96" s="142">
        <f>COUNTIF(N3:N91, "#DIV/0!")</f>
        <v>21</v>
      </c>
      <c r="S96" s="42"/>
    </row>
    <row r="97" spans="13:14">
      <c r="M97" s="145" t="s">
        <v>5540</v>
      </c>
      <c r="N97" s="142">
        <f>COUNTIF(N3:N91,"&gt;1.99")</f>
        <v>68</v>
      </c>
    </row>
  </sheetData>
  <sortState ref="A3:O1389">
    <sortCondition descending="1" ref="B3:B1389"/>
    <sortCondition ref="A3:A1389"/>
  </sortState>
  <mergeCells count="2">
    <mergeCell ref="J1:N1"/>
    <mergeCell ref="O1:S1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X112"/>
  <sheetViews>
    <sheetView workbookViewId="0">
      <pane ySplit="1" topLeftCell="A2" activePane="bottomLeft" state="frozen"/>
      <selection pane="bottomLeft" activeCell="A2" sqref="A2"/>
    </sheetView>
  </sheetViews>
  <sheetFormatPr defaultRowHeight="15"/>
  <cols>
    <col min="1" max="4" width="8.7109375" style="3" customWidth="1"/>
    <col min="5" max="5" width="12.7109375" style="4" customWidth="1"/>
    <col min="6" max="6" width="50.7109375" style="4" customWidth="1"/>
    <col min="7" max="7" width="10.7109375" style="2" customWidth="1"/>
    <col min="8" max="8" width="9.140625" style="1"/>
    <col min="9" max="9" width="14" style="1" bestFit="1" customWidth="1"/>
    <col min="10" max="14" width="8.7109375" style="3" customWidth="1"/>
    <col min="15" max="18" width="6.7109375" style="112" customWidth="1"/>
    <col min="19" max="19" width="8.7109375" style="112" customWidth="1"/>
    <col min="20" max="21" width="6.7109375" style="4" customWidth="1"/>
    <col min="22" max="16384" width="9.140625" style="4"/>
  </cols>
  <sheetData>
    <row r="1" spans="1:21" ht="15.75" thickBot="1">
      <c r="J1" s="174" t="s">
        <v>4238</v>
      </c>
      <c r="K1" s="175"/>
      <c r="L1" s="175"/>
      <c r="M1" s="175"/>
      <c r="N1" s="176"/>
      <c r="O1" s="177" t="s">
        <v>4239</v>
      </c>
      <c r="P1" s="178"/>
      <c r="Q1" s="178"/>
      <c r="R1" s="178"/>
      <c r="S1" s="179"/>
      <c r="T1" s="43"/>
      <c r="U1" s="43"/>
    </row>
    <row r="2" spans="1:21" s="6" customFormat="1" ht="15.75" thickBot="1">
      <c r="A2" s="58" t="s">
        <v>0</v>
      </c>
      <c r="B2" s="59" t="s">
        <v>1</v>
      </c>
      <c r="C2" s="59" t="s">
        <v>2</v>
      </c>
      <c r="D2" s="59" t="s">
        <v>3</v>
      </c>
      <c r="E2" s="60" t="s">
        <v>4</v>
      </c>
      <c r="F2" s="60" t="s">
        <v>5</v>
      </c>
      <c r="G2" s="61" t="s">
        <v>44</v>
      </c>
      <c r="H2" s="62" t="s">
        <v>6</v>
      </c>
      <c r="I2" s="63" t="s">
        <v>7</v>
      </c>
      <c r="J2" s="125" t="s">
        <v>5534</v>
      </c>
      <c r="K2" s="126" t="s">
        <v>5535</v>
      </c>
      <c r="L2" s="59" t="s">
        <v>4138</v>
      </c>
      <c r="M2" s="59" t="s">
        <v>4139</v>
      </c>
      <c r="N2" s="64" t="s">
        <v>4137</v>
      </c>
      <c r="O2" s="94" t="s">
        <v>5534</v>
      </c>
      <c r="P2" s="95" t="s">
        <v>5535</v>
      </c>
      <c r="Q2" s="95" t="s">
        <v>4138</v>
      </c>
      <c r="R2" s="95" t="s">
        <v>4139</v>
      </c>
      <c r="S2" s="96" t="s">
        <v>4140</v>
      </c>
      <c r="U2" s="90"/>
    </row>
    <row r="3" spans="1:21" s="6" customFormat="1">
      <c r="A3" s="104" t="s">
        <v>2718</v>
      </c>
      <c r="B3" s="111">
        <v>86.29</v>
      </c>
      <c r="C3" s="111">
        <v>86.29</v>
      </c>
      <c r="D3" s="111">
        <v>73.610001802444501</v>
      </c>
      <c r="E3" s="109" t="s">
        <v>4143</v>
      </c>
      <c r="F3" s="109" t="s">
        <v>880</v>
      </c>
      <c r="G3" s="107" t="s">
        <v>877</v>
      </c>
      <c r="H3" s="105" t="s">
        <v>8</v>
      </c>
      <c r="I3" s="135">
        <v>71</v>
      </c>
      <c r="J3" s="139">
        <v>63.9</v>
      </c>
      <c r="K3" s="140">
        <v>68.12</v>
      </c>
      <c r="L3" s="140">
        <v>79.989999999999995</v>
      </c>
      <c r="M3" s="140">
        <v>67.42</v>
      </c>
      <c r="N3" s="141">
        <f>AVERAGE(J3:K3)/AVERAGE(L3:M3)</f>
        <v>0.89559731361508721</v>
      </c>
      <c r="O3" s="110">
        <v>281</v>
      </c>
      <c r="P3" s="108">
        <v>426</v>
      </c>
      <c r="Q3" s="108">
        <v>985</v>
      </c>
      <c r="R3" s="108">
        <v>549</v>
      </c>
      <c r="S3" s="106">
        <f>AVERAGE(O3:P3)/AVERAGE(Q3:R3)</f>
        <v>0.46088657105606257</v>
      </c>
      <c r="U3" s="113"/>
    </row>
    <row r="4" spans="1:21">
      <c r="A4" s="45" t="s">
        <v>2753</v>
      </c>
      <c r="B4" s="116">
        <v>36.06</v>
      </c>
      <c r="C4" s="116">
        <v>36.06</v>
      </c>
      <c r="D4" s="116">
        <v>56.339997053146398</v>
      </c>
      <c r="E4" s="117" t="s">
        <v>4274</v>
      </c>
      <c r="F4" s="117" t="s">
        <v>929</v>
      </c>
      <c r="G4" s="118" t="s">
        <v>66</v>
      </c>
      <c r="H4" s="115" t="s">
        <v>8</v>
      </c>
      <c r="I4" s="136">
        <v>19</v>
      </c>
      <c r="J4" s="45">
        <v>7.36</v>
      </c>
      <c r="K4" s="116">
        <v>2.81</v>
      </c>
      <c r="L4" s="116">
        <v>31.65</v>
      </c>
      <c r="M4" s="116">
        <v>26.63</v>
      </c>
      <c r="N4" s="38">
        <f t="shared" ref="N4:N68" si="0">AVERAGE(J4:K4)/AVERAGE(L4:M4)</f>
        <v>0.17450240219629376</v>
      </c>
      <c r="O4" s="36">
        <v>8</v>
      </c>
      <c r="P4" s="114">
        <v>6</v>
      </c>
      <c r="Q4" s="114">
        <v>52</v>
      </c>
      <c r="R4" s="114">
        <v>66</v>
      </c>
      <c r="S4" s="46">
        <f t="shared" ref="S4:S68" si="1">AVERAGE(O4:P4)/AVERAGE(Q4:R4)</f>
        <v>0.11864406779661017</v>
      </c>
      <c r="T4" s="78"/>
      <c r="U4" s="44"/>
    </row>
    <row r="5" spans="1:21">
      <c r="A5" s="45" t="s">
        <v>2756</v>
      </c>
      <c r="B5" s="116">
        <v>34.82</v>
      </c>
      <c r="C5" s="116">
        <v>34.82</v>
      </c>
      <c r="D5" s="116">
        <v>38.909998536109903</v>
      </c>
      <c r="E5" s="117" t="s">
        <v>4276</v>
      </c>
      <c r="F5" s="117" t="s">
        <v>931</v>
      </c>
      <c r="G5" s="118" t="s">
        <v>932</v>
      </c>
      <c r="H5" s="115" t="s">
        <v>8</v>
      </c>
      <c r="I5" s="136">
        <v>17</v>
      </c>
      <c r="J5" s="45">
        <v>0</v>
      </c>
      <c r="K5" s="116">
        <v>0</v>
      </c>
      <c r="L5" s="116">
        <v>32.78</v>
      </c>
      <c r="M5" s="116">
        <v>21.88</v>
      </c>
      <c r="N5" s="38">
        <f t="shared" si="0"/>
        <v>0</v>
      </c>
      <c r="O5" s="119">
        <v>0</v>
      </c>
      <c r="P5" s="115">
        <v>0</v>
      </c>
      <c r="Q5" s="115">
        <v>132</v>
      </c>
      <c r="R5" s="115">
        <v>47</v>
      </c>
      <c r="S5" s="46">
        <f t="shared" si="1"/>
        <v>0</v>
      </c>
      <c r="U5" s="113"/>
    </row>
    <row r="6" spans="1:21">
      <c r="A6" s="45" t="s">
        <v>2757</v>
      </c>
      <c r="B6" s="116">
        <v>33.520000000000003</v>
      </c>
      <c r="C6" s="116">
        <v>33.520000000000003</v>
      </c>
      <c r="D6" s="116">
        <v>53.259998559951804</v>
      </c>
      <c r="E6" s="117" t="s">
        <v>4277</v>
      </c>
      <c r="F6" s="117" t="s">
        <v>934</v>
      </c>
      <c r="G6" s="118" t="s">
        <v>933</v>
      </c>
      <c r="H6" s="115" t="s">
        <v>8</v>
      </c>
      <c r="I6" s="136">
        <v>19</v>
      </c>
      <c r="J6" s="45">
        <v>15.42</v>
      </c>
      <c r="K6" s="116">
        <v>3.49</v>
      </c>
      <c r="L6" s="116">
        <v>16.41</v>
      </c>
      <c r="M6" s="116">
        <v>30.06</v>
      </c>
      <c r="N6" s="38">
        <f t="shared" si="0"/>
        <v>0.40692920163546376</v>
      </c>
      <c r="O6" s="119">
        <v>32</v>
      </c>
      <c r="P6" s="115">
        <v>2</v>
      </c>
      <c r="Q6" s="115">
        <v>90</v>
      </c>
      <c r="R6" s="115">
        <v>90</v>
      </c>
      <c r="S6" s="46">
        <f t="shared" si="1"/>
        <v>0.18888888888888888</v>
      </c>
      <c r="U6" s="113"/>
    </row>
    <row r="7" spans="1:21">
      <c r="A7" s="45" t="s">
        <v>2760</v>
      </c>
      <c r="B7" s="116">
        <v>33.15</v>
      </c>
      <c r="C7" s="116">
        <v>33.15</v>
      </c>
      <c r="D7" s="116">
        <v>6.3089996576309204</v>
      </c>
      <c r="E7" s="117" t="s">
        <v>4280</v>
      </c>
      <c r="F7" s="117" t="s">
        <v>956</v>
      </c>
      <c r="G7" s="118" t="s">
        <v>937</v>
      </c>
      <c r="H7" s="115" t="s">
        <v>8</v>
      </c>
      <c r="I7" s="136">
        <v>19</v>
      </c>
      <c r="J7" s="45">
        <v>3.08</v>
      </c>
      <c r="K7" s="116">
        <v>11.95</v>
      </c>
      <c r="L7" s="116">
        <v>22.67</v>
      </c>
      <c r="M7" s="116">
        <v>14.66</v>
      </c>
      <c r="N7" s="38">
        <f t="shared" si="0"/>
        <v>0.40262523439592823</v>
      </c>
      <c r="O7" s="119">
        <v>3</v>
      </c>
      <c r="P7" s="115">
        <v>6</v>
      </c>
      <c r="Q7" s="115">
        <v>17</v>
      </c>
      <c r="R7" s="115">
        <v>8</v>
      </c>
      <c r="S7" s="46">
        <f t="shared" si="1"/>
        <v>0.36</v>
      </c>
      <c r="U7" s="113"/>
    </row>
    <row r="8" spans="1:21" s="78" customFormat="1">
      <c r="A8" s="79" t="s">
        <v>2761</v>
      </c>
      <c r="B8" s="80">
        <v>33.14</v>
      </c>
      <c r="C8" s="80">
        <v>75.989999999999995</v>
      </c>
      <c r="D8" s="80">
        <v>26.919999718666102</v>
      </c>
      <c r="E8" s="81" t="s">
        <v>4281</v>
      </c>
      <c r="F8" s="81" t="s">
        <v>938</v>
      </c>
      <c r="G8" s="82" t="s">
        <v>72</v>
      </c>
      <c r="H8" s="83" t="s">
        <v>8</v>
      </c>
      <c r="I8" s="137">
        <v>44</v>
      </c>
      <c r="J8" s="79">
        <v>4.0599999999999996</v>
      </c>
      <c r="K8" s="80">
        <v>19.260000000000002</v>
      </c>
      <c r="L8" s="80">
        <v>28.78</v>
      </c>
      <c r="M8" s="80">
        <v>23.95</v>
      </c>
      <c r="N8" s="121">
        <f t="shared" si="0"/>
        <v>0.4422529869144699</v>
      </c>
      <c r="O8" s="122">
        <v>80</v>
      </c>
      <c r="P8" s="83">
        <v>171</v>
      </c>
      <c r="Q8" s="83">
        <v>80</v>
      </c>
      <c r="R8" s="83">
        <v>99</v>
      </c>
      <c r="S8" s="85">
        <f t="shared" si="1"/>
        <v>1.4022346368715084</v>
      </c>
      <c r="U8" s="93"/>
    </row>
    <row r="9" spans="1:21">
      <c r="A9" s="45" t="s">
        <v>2763</v>
      </c>
      <c r="B9" s="116">
        <v>32.61</v>
      </c>
      <c r="C9" s="116">
        <v>32.61</v>
      </c>
      <c r="D9" s="116">
        <v>27.270001173019399</v>
      </c>
      <c r="E9" s="117" t="s">
        <v>4283</v>
      </c>
      <c r="F9" s="117" t="s">
        <v>942</v>
      </c>
      <c r="G9" s="118" t="s">
        <v>940</v>
      </c>
      <c r="H9" s="115" t="s">
        <v>8</v>
      </c>
      <c r="I9" s="136">
        <v>18</v>
      </c>
      <c r="J9" s="45">
        <v>16.66</v>
      </c>
      <c r="K9" s="116">
        <v>5.09</v>
      </c>
      <c r="L9" s="116">
        <v>26.63</v>
      </c>
      <c r="M9" s="116">
        <v>25.62</v>
      </c>
      <c r="N9" s="38">
        <f t="shared" si="0"/>
        <v>0.41626794258373206</v>
      </c>
      <c r="O9" s="119">
        <v>21</v>
      </c>
      <c r="P9" s="115">
        <v>22</v>
      </c>
      <c r="Q9" s="115">
        <v>72</v>
      </c>
      <c r="R9" s="115">
        <v>92</v>
      </c>
      <c r="S9" s="46">
        <f t="shared" si="1"/>
        <v>0.26219512195121952</v>
      </c>
      <c r="U9" s="113"/>
    </row>
    <row r="10" spans="1:21">
      <c r="A10" s="45" t="s">
        <v>2767</v>
      </c>
      <c r="B10" s="116">
        <v>31.94</v>
      </c>
      <c r="C10" s="116">
        <v>31.94</v>
      </c>
      <c r="D10" s="116">
        <v>37.909999489784198</v>
      </c>
      <c r="E10" s="117" t="s">
        <v>4286</v>
      </c>
      <c r="F10" s="117" t="s">
        <v>946</v>
      </c>
      <c r="G10" s="118" t="s">
        <v>947</v>
      </c>
      <c r="H10" s="115" t="s">
        <v>8</v>
      </c>
      <c r="I10" s="136">
        <v>20</v>
      </c>
      <c r="J10" s="45">
        <v>6.66</v>
      </c>
      <c r="K10" s="116">
        <v>15.25</v>
      </c>
      <c r="L10" s="116">
        <v>25.88</v>
      </c>
      <c r="M10" s="116">
        <v>29.35</v>
      </c>
      <c r="N10" s="38">
        <f t="shared" si="0"/>
        <v>0.39670468948035487</v>
      </c>
      <c r="O10" s="119">
        <v>12</v>
      </c>
      <c r="P10" s="115">
        <v>48</v>
      </c>
      <c r="Q10" s="115">
        <v>60</v>
      </c>
      <c r="R10" s="115">
        <v>79</v>
      </c>
      <c r="S10" s="46">
        <f t="shared" si="1"/>
        <v>0.43165467625899279</v>
      </c>
      <c r="U10" s="113"/>
    </row>
    <row r="11" spans="1:21">
      <c r="A11" s="45" t="s">
        <v>2773</v>
      </c>
      <c r="B11" s="116">
        <v>30.76</v>
      </c>
      <c r="C11" s="116">
        <v>30.76</v>
      </c>
      <c r="D11" s="116">
        <v>30.500000715255698</v>
      </c>
      <c r="E11" s="117" t="s">
        <v>4290</v>
      </c>
      <c r="F11" s="117" t="s">
        <v>957</v>
      </c>
      <c r="G11" s="118" t="s">
        <v>77</v>
      </c>
      <c r="H11" s="115" t="s">
        <v>8</v>
      </c>
      <c r="I11" s="136">
        <v>25</v>
      </c>
      <c r="J11" s="45">
        <v>0</v>
      </c>
      <c r="K11" s="116">
        <v>0</v>
      </c>
      <c r="L11" s="116">
        <v>16.02</v>
      </c>
      <c r="M11" s="116">
        <v>15.16</v>
      </c>
      <c r="N11" s="38">
        <f t="shared" si="0"/>
        <v>0</v>
      </c>
      <c r="O11" s="119">
        <v>0</v>
      </c>
      <c r="P11" s="115">
        <v>0</v>
      </c>
      <c r="Q11" s="115">
        <v>12</v>
      </c>
      <c r="R11" s="115">
        <v>19</v>
      </c>
      <c r="S11" s="46">
        <f t="shared" si="1"/>
        <v>0</v>
      </c>
      <c r="U11" s="113"/>
    </row>
    <row r="12" spans="1:21">
      <c r="A12" s="45" t="s">
        <v>2774</v>
      </c>
      <c r="B12" s="116">
        <v>30.16</v>
      </c>
      <c r="C12" s="116">
        <v>30.27</v>
      </c>
      <c r="D12" s="116">
        <v>51.130002737045302</v>
      </c>
      <c r="E12" s="117" t="s">
        <v>4291</v>
      </c>
      <c r="F12" s="117" t="s">
        <v>960</v>
      </c>
      <c r="G12" s="118" t="s">
        <v>78</v>
      </c>
      <c r="H12" s="115" t="s">
        <v>8</v>
      </c>
      <c r="I12" s="136">
        <v>17</v>
      </c>
      <c r="J12" s="45">
        <v>0</v>
      </c>
      <c r="K12" s="116">
        <v>0</v>
      </c>
      <c r="L12" s="116">
        <v>30.18</v>
      </c>
      <c r="M12" s="116">
        <v>17.38</v>
      </c>
      <c r="N12" s="38">
        <f t="shared" si="0"/>
        <v>0</v>
      </c>
      <c r="O12" s="119">
        <v>0</v>
      </c>
      <c r="P12" s="115">
        <v>0</v>
      </c>
      <c r="Q12" s="115">
        <v>97</v>
      </c>
      <c r="R12" s="115">
        <v>32</v>
      </c>
      <c r="S12" s="46">
        <f t="shared" si="1"/>
        <v>0</v>
      </c>
      <c r="U12" s="113"/>
    </row>
    <row r="13" spans="1:21">
      <c r="A13" s="45" t="s">
        <v>2779</v>
      </c>
      <c r="B13" s="116">
        <v>29.05</v>
      </c>
      <c r="C13" s="116">
        <v>29.05</v>
      </c>
      <c r="D13" s="116">
        <v>53.299999237060497</v>
      </c>
      <c r="E13" s="117" t="s">
        <v>4294</v>
      </c>
      <c r="F13" s="117" t="s">
        <v>968</v>
      </c>
      <c r="G13" s="118" t="s">
        <v>81</v>
      </c>
      <c r="H13" s="115" t="s">
        <v>8</v>
      </c>
      <c r="I13" s="136">
        <v>20</v>
      </c>
      <c r="J13" s="45">
        <v>10.02</v>
      </c>
      <c r="K13" s="116">
        <v>13.74</v>
      </c>
      <c r="L13" s="116">
        <v>20.55</v>
      </c>
      <c r="M13" s="116">
        <v>28.5</v>
      </c>
      <c r="N13" s="38">
        <f t="shared" si="0"/>
        <v>0.48440366972477061</v>
      </c>
      <c r="O13" s="119">
        <v>23</v>
      </c>
      <c r="P13" s="115">
        <v>30</v>
      </c>
      <c r="Q13" s="115">
        <v>82</v>
      </c>
      <c r="R13" s="115">
        <v>116</v>
      </c>
      <c r="S13" s="46">
        <f t="shared" si="1"/>
        <v>0.26767676767676768</v>
      </c>
      <c r="U13" s="113"/>
    </row>
    <row r="14" spans="1:21">
      <c r="A14" s="45" t="s">
        <v>2789</v>
      </c>
      <c r="B14" s="116">
        <v>28.1</v>
      </c>
      <c r="C14" s="116">
        <v>28.1</v>
      </c>
      <c r="D14" s="116">
        <v>26.080000400543199</v>
      </c>
      <c r="E14" s="117" t="s">
        <v>4300</v>
      </c>
      <c r="F14" s="117" t="s">
        <v>982</v>
      </c>
      <c r="G14" s="118" t="s">
        <v>983</v>
      </c>
      <c r="H14" s="115" t="s">
        <v>8</v>
      </c>
      <c r="I14" s="136">
        <v>15</v>
      </c>
      <c r="J14" s="45">
        <v>8.0500000000000007</v>
      </c>
      <c r="K14" s="116">
        <v>12.02</v>
      </c>
      <c r="L14" s="116">
        <v>26.98</v>
      </c>
      <c r="M14" s="116">
        <v>24</v>
      </c>
      <c r="N14" s="38">
        <f t="shared" si="0"/>
        <v>0.39368379756767358</v>
      </c>
      <c r="O14" s="119">
        <v>14</v>
      </c>
      <c r="P14" s="115">
        <v>14</v>
      </c>
      <c r="Q14" s="115">
        <v>52</v>
      </c>
      <c r="R14" s="115">
        <v>61</v>
      </c>
      <c r="S14" s="46">
        <f t="shared" si="1"/>
        <v>0.24778761061946902</v>
      </c>
      <c r="U14" s="113"/>
    </row>
    <row r="15" spans="1:21">
      <c r="A15" s="45" t="s">
        <v>2795</v>
      </c>
      <c r="B15" s="116">
        <v>27.55</v>
      </c>
      <c r="C15" s="116">
        <v>27.55</v>
      </c>
      <c r="D15" s="116">
        <v>35.569998621940599</v>
      </c>
      <c r="E15" s="117" t="s">
        <v>4305</v>
      </c>
      <c r="F15" s="117" t="s">
        <v>988</v>
      </c>
      <c r="G15" s="118" t="s">
        <v>91</v>
      </c>
      <c r="H15" s="115" t="s">
        <v>8</v>
      </c>
      <c r="I15" s="136">
        <v>15</v>
      </c>
      <c r="J15" s="45">
        <v>10.63</v>
      </c>
      <c r="K15" s="116">
        <v>6</v>
      </c>
      <c r="L15" s="116">
        <v>19.489999999999998</v>
      </c>
      <c r="M15" s="116">
        <v>24.47</v>
      </c>
      <c r="N15" s="38">
        <f t="shared" si="0"/>
        <v>0.37829845313921756</v>
      </c>
      <c r="O15" s="119">
        <v>13</v>
      </c>
      <c r="P15" s="115">
        <v>6</v>
      </c>
      <c r="Q15" s="115">
        <v>28</v>
      </c>
      <c r="R15" s="115">
        <v>35</v>
      </c>
      <c r="S15" s="46">
        <f t="shared" si="1"/>
        <v>0.30158730158730157</v>
      </c>
      <c r="U15" s="113"/>
    </row>
    <row r="16" spans="1:21">
      <c r="A16" s="45" t="s">
        <v>2803</v>
      </c>
      <c r="B16" s="116">
        <v>26.33</v>
      </c>
      <c r="C16" s="116">
        <v>26.33</v>
      </c>
      <c r="D16" s="116">
        <v>27.930000424385099</v>
      </c>
      <c r="E16" s="117" t="s">
        <v>4310</v>
      </c>
      <c r="F16" s="117" t="s">
        <v>998</v>
      </c>
      <c r="G16" s="118" t="s">
        <v>94</v>
      </c>
      <c r="H16" s="115" t="s">
        <v>8</v>
      </c>
      <c r="I16" s="136">
        <v>13</v>
      </c>
      <c r="J16" s="45">
        <v>6.89</v>
      </c>
      <c r="K16" s="116">
        <v>6.06</v>
      </c>
      <c r="L16" s="116">
        <v>23.52</v>
      </c>
      <c r="M16" s="116">
        <v>26.18</v>
      </c>
      <c r="N16" s="38">
        <f t="shared" si="0"/>
        <v>0.26056338028169013</v>
      </c>
      <c r="O16" s="119">
        <v>13</v>
      </c>
      <c r="P16" s="115">
        <v>21</v>
      </c>
      <c r="Q16" s="115">
        <v>44</v>
      </c>
      <c r="R16" s="115">
        <v>69</v>
      </c>
      <c r="S16" s="46">
        <f t="shared" si="1"/>
        <v>0.30088495575221241</v>
      </c>
      <c r="U16" s="113"/>
    </row>
    <row r="17" spans="1:21">
      <c r="A17" s="45" t="s">
        <v>2805</v>
      </c>
      <c r="B17" s="116">
        <v>25.83</v>
      </c>
      <c r="C17" s="116">
        <v>25.83</v>
      </c>
      <c r="D17" s="116">
        <v>7.8879997134208697</v>
      </c>
      <c r="E17" s="117" t="s">
        <v>4312</v>
      </c>
      <c r="F17" s="117" t="s">
        <v>1019</v>
      </c>
      <c r="G17" s="118" t="s">
        <v>1020</v>
      </c>
      <c r="H17" s="115" t="s">
        <v>8</v>
      </c>
      <c r="I17" s="136">
        <v>13</v>
      </c>
      <c r="J17" s="45">
        <v>0.87</v>
      </c>
      <c r="K17" s="116">
        <v>0.92</v>
      </c>
      <c r="L17" s="116">
        <v>17.329999999999998</v>
      </c>
      <c r="M17" s="116">
        <v>21.14</v>
      </c>
      <c r="N17" s="38">
        <f t="shared" si="0"/>
        <v>4.6529763452040553E-2</v>
      </c>
      <c r="O17" s="119">
        <v>1</v>
      </c>
      <c r="P17" s="115">
        <v>1</v>
      </c>
      <c r="Q17" s="115">
        <v>15</v>
      </c>
      <c r="R17" s="115">
        <v>19</v>
      </c>
      <c r="S17" s="46">
        <f t="shared" si="1"/>
        <v>5.8823529411764705E-2</v>
      </c>
      <c r="U17" s="113"/>
    </row>
    <row r="18" spans="1:21">
      <c r="A18" s="45" t="s">
        <v>2806</v>
      </c>
      <c r="B18" s="116">
        <v>25.69</v>
      </c>
      <c r="C18" s="116">
        <v>25.69</v>
      </c>
      <c r="D18" s="116">
        <v>25.749999284744302</v>
      </c>
      <c r="E18" s="117" t="s">
        <v>4313</v>
      </c>
      <c r="F18" s="117" t="s">
        <v>1000</v>
      </c>
      <c r="G18" s="118" t="s">
        <v>96</v>
      </c>
      <c r="H18" s="115" t="s">
        <v>8</v>
      </c>
      <c r="I18" s="136">
        <v>14</v>
      </c>
      <c r="J18" s="45">
        <v>9.11</v>
      </c>
      <c r="K18" s="116">
        <v>6.36</v>
      </c>
      <c r="L18" s="116">
        <v>20.260000000000002</v>
      </c>
      <c r="M18" s="116">
        <v>17.13</v>
      </c>
      <c r="N18" s="38">
        <f t="shared" si="0"/>
        <v>0.41374699117411068</v>
      </c>
      <c r="O18" s="119">
        <v>11</v>
      </c>
      <c r="P18" s="115">
        <v>17</v>
      </c>
      <c r="Q18" s="115">
        <v>31</v>
      </c>
      <c r="R18" s="115">
        <v>35</v>
      </c>
      <c r="S18" s="46">
        <f t="shared" si="1"/>
        <v>0.42424242424242425</v>
      </c>
      <c r="U18" s="113"/>
    </row>
    <row r="19" spans="1:21">
      <c r="A19" s="45" t="s">
        <v>2811</v>
      </c>
      <c r="B19" s="116">
        <v>25.13</v>
      </c>
      <c r="C19" s="116">
        <v>25.13</v>
      </c>
      <c r="D19" s="116">
        <v>9.1289997100830096</v>
      </c>
      <c r="E19" s="117" t="s">
        <v>4318</v>
      </c>
      <c r="F19" s="117" t="s">
        <v>1021</v>
      </c>
      <c r="G19" s="118" t="s">
        <v>1010</v>
      </c>
      <c r="H19" s="115" t="s">
        <v>8</v>
      </c>
      <c r="I19" s="136">
        <v>13</v>
      </c>
      <c r="J19" s="45">
        <v>4.9000000000000004</v>
      </c>
      <c r="K19" s="116">
        <v>4</v>
      </c>
      <c r="L19" s="116">
        <v>16.59</v>
      </c>
      <c r="M19" s="116">
        <v>17.72</v>
      </c>
      <c r="N19" s="38">
        <f t="shared" si="0"/>
        <v>0.25939959195569806</v>
      </c>
      <c r="O19" s="119">
        <v>5</v>
      </c>
      <c r="P19" s="115">
        <v>4</v>
      </c>
      <c r="Q19" s="115">
        <v>17</v>
      </c>
      <c r="R19" s="115">
        <v>21</v>
      </c>
      <c r="S19" s="46">
        <f t="shared" si="1"/>
        <v>0.23684210526315788</v>
      </c>
      <c r="U19" s="113"/>
    </row>
    <row r="20" spans="1:21">
      <c r="A20" s="45" t="s">
        <v>2814</v>
      </c>
      <c r="B20" s="116">
        <v>24.73</v>
      </c>
      <c r="C20" s="116">
        <v>24.73</v>
      </c>
      <c r="D20" s="116">
        <v>15.8899992704391</v>
      </c>
      <c r="E20" s="117" t="s">
        <v>4321</v>
      </c>
      <c r="F20" s="117" t="s">
        <v>1026</v>
      </c>
      <c r="G20" s="118" t="s">
        <v>1014</v>
      </c>
      <c r="H20" s="115" t="s">
        <v>8</v>
      </c>
      <c r="I20" s="136">
        <v>13</v>
      </c>
      <c r="J20" s="45">
        <v>6.11</v>
      </c>
      <c r="K20" s="116">
        <v>4.01</v>
      </c>
      <c r="L20" s="116">
        <v>18.32</v>
      </c>
      <c r="M20" s="116">
        <v>19.559999999999999</v>
      </c>
      <c r="N20" s="38">
        <f t="shared" si="0"/>
        <v>0.26715945089757132</v>
      </c>
      <c r="O20" s="119">
        <v>7</v>
      </c>
      <c r="P20" s="115">
        <v>8</v>
      </c>
      <c r="Q20" s="115">
        <v>21</v>
      </c>
      <c r="R20" s="115">
        <v>26</v>
      </c>
      <c r="S20" s="46">
        <f t="shared" si="1"/>
        <v>0.31914893617021278</v>
      </c>
      <c r="U20" s="113"/>
    </row>
    <row r="21" spans="1:21">
      <c r="A21" s="45" t="s">
        <v>2816</v>
      </c>
      <c r="B21" s="116">
        <v>24.51</v>
      </c>
      <c r="C21" s="116">
        <v>28.56</v>
      </c>
      <c r="D21" s="116">
        <v>36.3200008869171</v>
      </c>
      <c r="E21" s="117" t="s">
        <v>4323</v>
      </c>
      <c r="F21" s="117" t="s">
        <v>1030</v>
      </c>
      <c r="G21" s="118" t="s">
        <v>69</v>
      </c>
      <c r="H21" s="115" t="s">
        <v>8</v>
      </c>
      <c r="I21" s="136">
        <v>14</v>
      </c>
      <c r="J21" s="45">
        <v>8.18</v>
      </c>
      <c r="K21" s="116">
        <v>4.63</v>
      </c>
      <c r="L21" s="116">
        <v>15.25</v>
      </c>
      <c r="M21" s="116">
        <v>22.37</v>
      </c>
      <c r="N21" s="38">
        <f t="shared" si="0"/>
        <v>0.34051036682615621</v>
      </c>
      <c r="O21" s="119">
        <v>13</v>
      </c>
      <c r="P21" s="115">
        <v>9</v>
      </c>
      <c r="Q21" s="115">
        <v>78</v>
      </c>
      <c r="R21" s="115">
        <v>70</v>
      </c>
      <c r="S21" s="46">
        <f t="shared" si="1"/>
        <v>0.14864864864864866</v>
      </c>
      <c r="U21" s="113"/>
    </row>
    <row r="22" spans="1:21" s="78" customFormat="1">
      <c r="A22" s="79" t="s">
        <v>2828</v>
      </c>
      <c r="B22" s="80">
        <v>23.33</v>
      </c>
      <c r="C22" s="80">
        <v>23.33</v>
      </c>
      <c r="D22" s="80">
        <v>32.969999313354499</v>
      </c>
      <c r="E22" s="81" t="s">
        <v>4332</v>
      </c>
      <c r="F22" s="81" t="s">
        <v>14</v>
      </c>
      <c r="G22" s="82" t="s">
        <v>107</v>
      </c>
      <c r="H22" s="83" t="s">
        <v>8</v>
      </c>
      <c r="I22" s="137">
        <v>13</v>
      </c>
      <c r="J22" s="79">
        <v>6.58</v>
      </c>
      <c r="K22" s="80">
        <v>10.57</v>
      </c>
      <c r="L22" s="80">
        <v>18.920000000000002</v>
      </c>
      <c r="M22" s="80">
        <v>15.39</v>
      </c>
      <c r="N22" s="121">
        <f t="shared" si="0"/>
        <v>0.49985426989215964</v>
      </c>
      <c r="O22" s="122">
        <v>5</v>
      </c>
      <c r="P22" s="83">
        <v>24</v>
      </c>
      <c r="Q22" s="83">
        <v>26</v>
      </c>
      <c r="R22" s="83">
        <v>20</v>
      </c>
      <c r="S22" s="85">
        <f t="shared" si="1"/>
        <v>0.63043478260869568</v>
      </c>
      <c r="U22" s="93"/>
    </row>
    <row r="23" spans="1:21" s="78" customFormat="1">
      <c r="A23" s="79" t="s">
        <v>2829</v>
      </c>
      <c r="B23" s="80">
        <v>23.3</v>
      </c>
      <c r="C23" s="80">
        <v>23.3</v>
      </c>
      <c r="D23" s="80">
        <v>13.1400004029274</v>
      </c>
      <c r="E23" s="81" t="s">
        <v>4333</v>
      </c>
      <c r="F23" s="81" t="s">
        <v>1048</v>
      </c>
      <c r="G23" s="82" t="s">
        <v>108</v>
      </c>
      <c r="H23" s="83" t="s">
        <v>8</v>
      </c>
      <c r="I23" s="137">
        <v>14</v>
      </c>
      <c r="J23" s="79">
        <v>1.33</v>
      </c>
      <c r="K23" s="80">
        <v>9.3699999999999992</v>
      </c>
      <c r="L23" s="80">
        <v>10.32</v>
      </c>
      <c r="M23" s="80">
        <v>14.76</v>
      </c>
      <c r="N23" s="121">
        <f t="shared" si="0"/>
        <v>0.42663476874003192</v>
      </c>
      <c r="O23" s="122">
        <v>1</v>
      </c>
      <c r="P23" s="83">
        <v>23</v>
      </c>
      <c r="Q23" s="83">
        <v>7</v>
      </c>
      <c r="R23" s="83">
        <v>15</v>
      </c>
      <c r="S23" s="85">
        <f t="shared" si="1"/>
        <v>1.0909090909090908</v>
      </c>
      <c r="U23" s="93"/>
    </row>
    <row r="24" spans="1:21">
      <c r="A24" s="45" t="s">
        <v>2830</v>
      </c>
      <c r="B24" s="116">
        <v>23.26</v>
      </c>
      <c r="C24" s="116">
        <v>23.26</v>
      </c>
      <c r="D24" s="116">
        <v>19.079999625682799</v>
      </c>
      <c r="E24" s="117" t="s">
        <v>4334</v>
      </c>
      <c r="F24" s="117" t="s">
        <v>1042</v>
      </c>
      <c r="G24" s="118" t="s">
        <v>1041</v>
      </c>
      <c r="H24" s="115" t="s">
        <v>8</v>
      </c>
      <c r="I24" s="136">
        <v>15</v>
      </c>
      <c r="J24" s="45">
        <v>2</v>
      </c>
      <c r="K24" s="116">
        <v>2.0499999999999998</v>
      </c>
      <c r="L24" s="116">
        <v>22.6</v>
      </c>
      <c r="M24" s="116">
        <v>16.48</v>
      </c>
      <c r="N24" s="38">
        <f t="shared" si="0"/>
        <v>0.10363357215967246</v>
      </c>
      <c r="O24" s="119">
        <v>1</v>
      </c>
      <c r="P24" s="115">
        <v>1</v>
      </c>
      <c r="Q24" s="115">
        <v>33</v>
      </c>
      <c r="R24" s="115">
        <v>29</v>
      </c>
      <c r="S24" s="46">
        <f t="shared" si="1"/>
        <v>3.2258064516129031E-2</v>
      </c>
      <c r="U24" s="113"/>
    </row>
    <row r="25" spans="1:21" s="78" customFormat="1">
      <c r="A25" s="79" t="s">
        <v>2845</v>
      </c>
      <c r="B25" s="80">
        <v>21.55</v>
      </c>
      <c r="C25" s="80">
        <v>27.71</v>
      </c>
      <c r="D25" s="80">
        <v>47.710001468658398</v>
      </c>
      <c r="E25" s="81" t="s">
        <v>4346</v>
      </c>
      <c r="F25" s="81" t="s">
        <v>1050</v>
      </c>
      <c r="G25" s="82" t="s">
        <v>120</v>
      </c>
      <c r="H25" s="83" t="s">
        <v>8</v>
      </c>
      <c r="I25" s="137">
        <v>15</v>
      </c>
      <c r="J25" s="79">
        <v>8.43</v>
      </c>
      <c r="K25" s="80">
        <v>8.49</v>
      </c>
      <c r="L25" s="80">
        <v>19.87</v>
      </c>
      <c r="M25" s="80">
        <v>18.34</v>
      </c>
      <c r="N25" s="121">
        <f t="shared" si="0"/>
        <v>0.44281601674954202</v>
      </c>
      <c r="O25" s="122">
        <v>24</v>
      </c>
      <c r="P25" s="83">
        <v>23</v>
      </c>
      <c r="Q25" s="83">
        <v>32</v>
      </c>
      <c r="R25" s="83">
        <v>41</v>
      </c>
      <c r="S25" s="85">
        <f t="shared" si="1"/>
        <v>0.64383561643835618</v>
      </c>
      <c r="U25" s="93"/>
    </row>
    <row r="26" spans="1:21">
      <c r="A26" s="45" t="s">
        <v>2848</v>
      </c>
      <c r="B26" s="116">
        <v>21.28</v>
      </c>
      <c r="C26" s="116">
        <v>22.47</v>
      </c>
      <c r="D26" s="116">
        <v>6.7709997296333304</v>
      </c>
      <c r="E26" s="117" t="s">
        <v>4348</v>
      </c>
      <c r="F26" s="117" t="s">
        <v>1069</v>
      </c>
      <c r="G26" s="118" t="s">
        <v>121</v>
      </c>
      <c r="H26" s="115" t="s">
        <v>8</v>
      </c>
      <c r="I26" s="136">
        <v>12</v>
      </c>
      <c r="J26" s="45">
        <v>0.23</v>
      </c>
      <c r="K26" s="116">
        <v>4.05</v>
      </c>
      <c r="L26" s="116">
        <v>14.26</v>
      </c>
      <c r="M26" s="116">
        <v>12.33</v>
      </c>
      <c r="N26" s="38">
        <f t="shared" si="0"/>
        <v>0.16096276795787892</v>
      </c>
      <c r="O26" s="119">
        <v>1</v>
      </c>
      <c r="P26" s="115">
        <v>2</v>
      </c>
      <c r="Q26" s="115">
        <v>8</v>
      </c>
      <c r="R26" s="115">
        <v>10</v>
      </c>
      <c r="S26" s="46">
        <f t="shared" si="1"/>
        <v>0.16666666666666666</v>
      </c>
      <c r="U26" s="113"/>
    </row>
    <row r="27" spans="1:21">
      <c r="A27" s="45" t="s">
        <v>2852</v>
      </c>
      <c r="B27" s="116">
        <v>21.1</v>
      </c>
      <c r="C27" s="116">
        <v>21.1</v>
      </c>
      <c r="D27" s="116">
        <v>34.319999814033501</v>
      </c>
      <c r="E27" s="117" t="s">
        <v>4352</v>
      </c>
      <c r="F27" s="117" t="s">
        <v>1077</v>
      </c>
      <c r="G27" s="118" t="s">
        <v>1078</v>
      </c>
      <c r="H27" s="115" t="s">
        <v>8</v>
      </c>
      <c r="I27" s="136">
        <v>15</v>
      </c>
      <c r="J27" s="45">
        <v>6.6</v>
      </c>
      <c r="K27" s="116">
        <v>10</v>
      </c>
      <c r="L27" s="116">
        <v>16.98</v>
      </c>
      <c r="M27" s="116">
        <v>18.46</v>
      </c>
      <c r="N27" s="38">
        <f t="shared" si="0"/>
        <v>0.46839729119638834</v>
      </c>
      <c r="O27" s="119">
        <v>8</v>
      </c>
      <c r="P27" s="115">
        <v>18</v>
      </c>
      <c r="Q27" s="115">
        <v>30</v>
      </c>
      <c r="R27" s="115">
        <v>57</v>
      </c>
      <c r="S27" s="46">
        <f t="shared" si="1"/>
        <v>0.2988505747126437</v>
      </c>
      <c r="U27" s="113"/>
    </row>
    <row r="28" spans="1:21">
      <c r="A28" s="45" t="s">
        <v>2854</v>
      </c>
      <c r="B28" s="116">
        <v>20.97</v>
      </c>
      <c r="C28" s="116">
        <v>20.97</v>
      </c>
      <c r="D28" s="116">
        <v>17.470000684261301</v>
      </c>
      <c r="E28" s="117" t="s">
        <v>4354</v>
      </c>
      <c r="F28" s="117" t="s">
        <v>1058</v>
      </c>
      <c r="G28" s="118" t="s">
        <v>123</v>
      </c>
      <c r="H28" s="115" t="s">
        <v>8</v>
      </c>
      <c r="I28" s="136">
        <v>11</v>
      </c>
      <c r="J28" s="45">
        <v>0</v>
      </c>
      <c r="K28" s="116">
        <v>0</v>
      </c>
      <c r="L28" s="116">
        <v>11.36</v>
      </c>
      <c r="M28" s="116">
        <v>19.809999999999999</v>
      </c>
      <c r="N28" s="38">
        <f t="shared" si="0"/>
        <v>0</v>
      </c>
      <c r="O28" s="119">
        <v>0</v>
      </c>
      <c r="P28" s="115">
        <v>0</v>
      </c>
      <c r="Q28" s="115">
        <v>15</v>
      </c>
      <c r="R28" s="115">
        <v>38</v>
      </c>
      <c r="S28" s="46">
        <f t="shared" si="1"/>
        <v>0</v>
      </c>
      <c r="U28" s="113"/>
    </row>
    <row r="29" spans="1:21" s="78" customFormat="1">
      <c r="A29" s="79" t="s">
        <v>2858</v>
      </c>
      <c r="B29" s="80">
        <v>20.56</v>
      </c>
      <c r="C29" s="80">
        <v>20.56</v>
      </c>
      <c r="D29" s="80">
        <v>24.740000069141399</v>
      </c>
      <c r="E29" s="81" t="s">
        <v>4357</v>
      </c>
      <c r="F29" s="81" t="s">
        <v>1071</v>
      </c>
      <c r="G29" s="82" t="s">
        <v>125</v>
      </c>
      <c r="H29" s="83" t="s">
        <v>8</v>
      </c>
      <c r="I29" s="137">
        <v>11</v>
      </c>
      <c r="J29" s="79">
        <v>4.6900000000000004</v>
      </c>
      <c r="K29" s="80">
        <v>12.08</v>
      </c>
      <c r="L29" s="80">
        <v>16.34</v>
      </c>
      <c r="M29" s="80">
        <v>18.36</v>
      </c>
      <c r="N29" s="121">
        <f t="shared" si="0"/>
        <v>0.48328530259365987</v>
      </c>
      <c r="O29" s="122">
        <v>3</v>
      </c>
      <c r="P29" s="83">
        <v>23</v>
      </c>
      <c r="Q29" s="83">
        <v>30</v>
      </c>
      <c r="R29" s="83">
        <v>29</v>
      </c>
      <c r="S29" s="85">
        <f t="shared" si="1"/>
        <v>0.44067796610169491</v>
      </c>
      <c r="U29" s="93"/>
    </row>
    <row r="30" spans="1:21">
      <c r="A30" s="45" t="s">
        <v>2860</v>
      </c>
      <c r="B30" s="116">
        <v>20.3</v>
      </c>
      <c r="C30" s="116">
        <v>20.3</v>
      </c>
      <c r="D30" s="116">
        <v>42.480000853538499</v>
      </c>
      <c r="E30" s="117" t="s">
        <v>4359</v>
      </c>
      <c r="F30" s="117" t="s">
        <v>1065</v>
      </c>
      <c r="G30" s="118" t="s">
        <v>127</v>
      </c>
      <c r="H30" s="115" t="s">
        <v>8</v>
      </c>
      <c r="I30" s="136">
        <v>12</v>
      </c>
      <c r="J30" s="45">
        <v>6.04</v>
      </c>
      <c r="K30" s="116">
        <v>10.14</v>
      </c>
      <c r="L30" s="116">
        <v>18.09</v>
      </c>
      <c r="M30" s="116">
        <v>16</v>
      </c>
      <c r="N30" s="38">
        <f t="shared" si="0"/>
        <v>0.47462599002640066</v>
      </c>
      <c r="O30" s="119">
        <v>12</v>
      </c>
      <c r="P30" s="115">
        <v>14</v>
      </c>
      <c r="Q30" s="115">
        <v>46</v>
      </c>
      <c r="R30" s="115">
        <v>73</v>
      </c>
      <c r="S30" s="46">
        <f t="shared" si="1"/>
        <v>0.21848739495798319</v>
      </c>
      <c r="U30" s="113"/>
    </row>
    <row r="31" spans="1:21">
      <c r="A31" s="45" t="s">
        <v>2865</v>
      </c>
      <c r="B31" s="116">
        <v>19.5</v>
      </c>
      <c r="C31" s="116">
        <v>19.5</v>
      </c>
      <c r="D31" s="116">
        <v>15.1500001549721</v>
      </c>
      <c r="E31" s="117" t="s">
        <v>4363</v>
      </c>
      <c r="F31" s="117" t="s">
        <v>1087</v>
      </c>
      <c r="G31" s="118" t="s">
        <v>130</v>
      </c>
      <c r="H31" s="115" t="s">
        <v>8</v>
      </c>
      <c r="I31" s="136">
        <v>13</v>
      </c>
      <c r="J31" s="45">
        <v>0</v>
      </c>
      <c r="K31" s="116">
        <v>0.31</v>
      </c>
      <c r="L31" s="116">
        <v>8.68</v>
      </c>
      <c r="M31" s="116">
        <v>19.93</v>
      </c>
      <c r="N31" s="38">
        <f t="shared" si="0"/>
        <v>1.083537224746592E-2</v>
      </c>
      <c r="O31" s="119">
        <v>0</v>
      </c>
      <c r="P31" s="115">
        <v>1</v>
      </c>
      <c r="Q31" s="115">
        <v>19</v>
      </c>
      <c r="R31" s="115">
        <v>26</v>
      </c>
      <c r="S31" s="46">
        <f t="shared" si="1"/>
        <v>2.2222222222222223E-2</v>
      </c>
      <c r="U31" s="113"/>
    </row>
    <row r="32" spans="1:21">
      <c r="A32" s="45" t="s">
        <v>2871</v>
      </c>
      <c r="B32" s="116">
        <v>19.21</v>
      </c>
      <c r="C32" s="116">
        <v>19.21</v>
      </c>
      <c r="D32" s="116">
        <v>21.0999995470047</v>
      </c>
      <c r="E32" s="117" t="s">
        <v>4369</v>
      </c>
      <c r="F32" s="117" t="s">
        <v>1084</v>
      </c>
      <c r="G32" s="118" t="s">
        <v>134</v>
      </c>
      <c r="H32" s="115" t="s">
        <v>8</v>
      </c>
      <c r="I32" s="136">
        <v>13</v>
      </c>
      <c r="J32" s="45">
        <v>0</v>
      </c>
      <c r="K32" s="116">
        <v>4.2699999999999996</v>
      </c>
      <c r="L32" s="116">
        <v>14.8</v>
      </c>
      <c r="M32" s="116">
        <v>15.9</v>
      </c>
      <c r="N32" s="38">
        <f t="shared" si="0"/>
        <v>0.13908794788273612</v>
      </c>
      <c r="O32" s="119">
        <v>0</v>
      </c>
      <c r="P32" s="115">
        <v>4</v>
      </c>
      <c r="Q32" s="115">
        <v>12</v>
      </c>
      <c r="R32" s="115">
        <v>18</v>
      </c>
      <c r="S32" s="46">
        <f t="shared" si="1"/>
        <v>0.13333333333333333</v>
      </c>
      <c r="U32" s="113"/>
    </row>
    <row r="33" spans="1:24">
      <c r="A33" s="45" t="s">
        <v>2873</v>
      </c>
      <c r="B33" s="116">
        <v>19.16</v>
      </c>
      <c r="C33" s="116">
        <v>19.16</v>
      </c>
      <c r="D33" s="116">
        <v>40.400001406669602</v>
      </c>
      <c r="E33" s="117" t="s">
        <v>4370</v>
      </c>
      <c r="F33" s="117" t="s">
        <v>1094</v>
      </c>
      <c r="G33" s="118" t="s">
        <v>1095</v>
      </c>
      <c r="H33" s="115" t="s">
        <v>8</v>
      </c>
      <c r="I33" s="136">
        <v>9</v>
      </c>
      <c r="J33" s="45">
        <v>0</v>
      </c>
      <c r="K33" s="116">
        <v>1.26</v>
      </c>
      <c r="L33" s="116">
        <v>10.69</v>
      </c>
      <c r="M33" s="116">
        <v>17.350000000000001</v>
      </c>
      <c r="N33" s="38">
        <f t="shared" si="0"/>
        <v>4.49358059914408E-2</v>
      </c>
      <c r="O33" s="119">
        <v>0</v>
      </c>
      <c r="P33" s="115">
        <v>2</v>
      </c>
      <c r="Q33" s="115">
        <v>7</v>
      </c>
      <c r="R33" s="115">
        <v>29</v>
      </c>
      <c r="S33" s="46">
        <f t="shared" si="1"/>
        <v>5.5555555555555552E-2</v>
      </c>
      <c r="U33" s="113"/>
    </row>
    <row r="34" spans="1:24">
      <c r="A34" s="45" t="s">
        <v>2877</v>
      </c>
      <c r="B34" s="116">
        <v>18.59</v>
      </c>
      <c r="C34" s="116">
        <v>18.59</v>
      </c>
      <c r="D34" s="116">
        <v>35.890001058578498</v>
      </c>
      <c r="E34" s="117" t="s">
        <v>4373</v>
      </c>
      <c r="F34" s="117" t="s">
        <v>1089</v>
      </c>
      <c r="G34" s="118" t="s">
        <v>1106</v>
      </c>
      <c r="H34" s="115" t="s">
        <v>8</v>
      </c>
      <c r="I34" s="136">
        <v>10</v>
      </c>
      <c r="J34" s="45">
        <v>8.33</v>
      </c>
      <c r="K34" s="116">
        <v>8.39</v>
      </c>
      <c r="L34" s="116">
        <v>17.7</v>
      </c>
      <c r="M34" s="116">
        <v>15.96</v>
      </c>
      <c r="N34" s="38">
        <f t="shared" si="0"/>
        <v>0.49673202614379086</v>
      </c>
      <c r="O34" s="119">
        <v>6</v>
      </c>
      <c r="P34" s="115">
        <v>11</v>
      </c>
      <c r="Q34" s="115">
        <v>45</v>
      </c>
      <c r="R34" s="115">
        <v>37</v>
      </c>
      <c r="S34" s="46">
        <f t="shared" si="1"/>
        <v>0.2073170731707317</v>
      </c>
      <c r="U34" s="113"/>
    </row>
    <row r="35" spans="1:24" s="78" customFormat="1">
      <c r="A35" s="79" t="s">
        <v>2880</v>
      </c>
      <c r="B35" s="80">
        <v>18.399999999999999</v>
      </c>
      <c r="C35" s="80">
        <v>18.399999999999999</v>
      </c>
      <c r="D35" s="80">
        <v>10.050000250339499</v>
      </c>
      <c r="E35" s="81" t="s">
        <v>4376</v>
      </c>
      <c r="F35" s="81" t="s">
        <v>1108</v>
      </c>
      <c r="G35" s="82" t="s">
        <v>138</v>
      </c>
      <c r="H35" s="83" t="s">
        <v>8</v>
      </c>
      <c r="I35" s="137">
        <v>9</v>
      </c>
      <c r="J35" s="79">
        <v>3.68</v>
      </c>
      <c r="K35" s="80">
        <v>4.82</v>
      </c>
      <c r="L35" s="80">
        <v>7.52</v>
      </c>
      <c r="M35" s="80">
        <v>16.079999999999998</v>
      </c>
      <c r="N35" s="121">
        <f t="shared" si="0"/>
        <v>0.36016949152542377</v>
      </c>
      <c r="O35" s="122">
        <v>2</v>
      </c>
      <c r="P35" s="83">
        <v>4</v>
      </c>
      <c r="Q35" s="83">
        <v>4</v>
      </c>
      <c r="R35" s="83">
        <v>15</v>
      </c>
      <c r="S35" s="85">
        <f t="shared" si="1"/>
        <v>0.31578947368421051</v>
      </c>
      <c r="U35" s="93"/>
    </row>
    <row r="36" spans="1:24" s="78" customFormat="1">
      <c r="A36" s="79" t="s">
        <v>2884</v>
      </c>
      <c r="B36" s="80">
        <v>18.3</v>
      </c>
      <c r="C36" s="80">
        <v>22.35</v>
      </c>
      <c r="D36" s="80">
        <v>22.540000081062299</v>
      </c>
      <c r="E36" s="81" t="s">
        <v>4379</v>
      </c>
      <c r="F36" s="81" t="s">
        <v>1109</v>
      </c>
      <c r="G36" s="82" t="s">
        <v>141</v>
      </c>
      <c r="H36" s="83" t="s">
        <v>8</v>
      </c>
      <c r="I36" s="137">
        <v>11</v>
      </c>
      <c r="J36" s="79">
        <v>8.24</v>
      </c>
      <c r="K36" s="80">
        <v>4.01</v>
      </c>
      <c r="L36" s="80">
        <v>15.18</v>
      </c>
      <c r="M36" s="80">
        <v>16</v>
      </c>
      <c r="N36" s="121">
        <f t="shared" si="0"/>
        <v>0.39288005131494547</v>
      </c>
      <c r="O36" s="122">
        <v>16</v>
      </c>
      <c r="P36" s="83">
        <v>12</v>
      </c>
      <c r="Q36" s="83">
        <v>26</v>
      </c>
      <c r="R36" s="83">
        <v>27</v>
      </c>
      <c r="S36" s="85">
        <f t="shared" si="1"/>
        <v>0.52830188679245282</v>
      </c>
      <c r="U36" s="93"/>
    </row>
    <row r="37" spans="1:24">
      <c r="A37" s="45" t="s">
        <v>2892</v>
      </c>
      <c r="B37" s="116">
        <v>17.829999999999998</v>
      </c>
      <c r="C37" s="116">
        <v>17.829999999999998</v>
      </c>
      <c r="D37" s="116">
        <v>25.090000033378601</v>
      </c>
      <c r="E37" s="117" t="s">
        <v>4382</v>
      </c>
      <c r="F37" s="117" t="s">
        <v>1115</v>
      </c>
      <c r="G37" s="118" t="s">
        <v>146</v>
      </c>
      <c r="H37" s="115" t="s">
        <v>8</v>
      </c>
      <c r="I37" s="136">
        <v>10</v>
      </c>
      <c r="J37" s="45">
        <v>6.65</v>
      </c>
      <c r="K37" s="116">
        <v>5.25</v>
      </c>
      <c r="L37" s="116">
        <v>8.01</v>
      </c>
      <c r="M37" s="116">
        <v>15.84</v>
      </c>
      <c r="N37" s="38">
        <f t="shared" si="0"/>
        <v>0.49895178197064988</v>
      </c>
      <c r="O37" s="119">
        <v>8</v>
      </c>
      <c r="P37" s="115">
        <v>5</v>
      </c>
      <c r="Q37" s="115">
        <v>13</v>
      </c>
      <c r="R37" s="115">
        <v>20</v>
      </c>
      <c r="S37" s="46">
        <f t="shared" si="1"/>
        <v>0.39393939393939392</v>
      </c>
      <c r="U37" s="113"/>
    </row>
    <row r="38" spans="1:24" s="78" customFormat="1">
      <c r="A38" s="79" t="s">
        <v>2893</v>
      </c>
      <c r="B38" s="80">
        <v>17.739999999999998</v>
      </c>
      <c r="C38" s="80">
        <v>17.739999999999998</v>
      </c>
      <c r="D38" s="80">
        <v>38.260000944137602</v>
      </c>
      <c r="E38" s="81" t="s">
        <v>4384</v>
      </c>
      <c r="F38" s="81" t="s">
        <v>1116</v>
      </c>
      <c r="G38" s="82" t="s">
        <v>147</v>
      </c>
      <c r="H38" s="83" t="s">
        <v>8</v>
      </c>
      <c r="I38" s="137">
        <v>9</v>
      </c>
      <c r="J38" s="79">
        <v>1.82</v>
      </c>
      <c r="K38" s="80">
        <v>6.04</v>
      </c>
      <c r="L38" s="80">
        <v>13.19</v>
      </c>
      <c r="M38" s="80">
        <v>11.68</v>
      </c>
      <c r="N38" s="121">
        <f t="shared" si="0"/>
        <v>0.31604342581423406</v>
      </c>
      <c r="O38" s="122">
        <v>2</v>
      </c>
      <c r="P38" s="83">
        <v>12</v>
      </c>
      <c r="Q38" s="83">
        <v>21</v>
      </c>
      <c r="R38" s="83">
        <v>16</v>
      </c>
      <c r="S38" s="85">
        <f t="shared" si="1"/>
        <v>0.3783783783783784</v>
      </c>
      <c r="U38" s="93"/>
    </row>
    <row r="39" spans="1:24" s="78" customFormat="1">
      <c r="A39" s="79" t="s">
        <v>2894</v>
      </c>
      <c r="B39" s="80">
        <v>17.66</v>
      </c>
      <c r="C39" s="80">
        <v>17.66</v>
      </c>
      <c r="D39" s="80">
        <v>27.300000190734899</v>
      </c>
      <c r="E39" s="81" t="s">
        <v>4385</v>
      </c>
      <c r="F39" s="81" t="s">
        <v>1122</v>
      </c>
      <c r="G39" s="82" t="s">
        <v>1117</v>
      </c>
      <c r="H39" s="83" t="s">
        <v>8</v>
      </c>
      <c r="I39" s="137">
        <v>10</v>
      </c>
      <c r="J39" s="79">
        <v>8.26</v>
      </c>
      <c r="K39" s="80">
        <v>8.8000000000000007</v>
      </c>
      <c r="L39" s="80">
        <v>17.66</v>
      </c>
      <c r="M39" s="80">
        <v>16.97</v>
      </c>
      <c r="N39" s="121">
        <f t="shared" si="0"/>
        <v>0.49263644239099058</v>
      </c>
      <c r="O39" s="128">
        <v>14</v>
      </c>
      <c r="P39" s="129">
        <v>18</v>
      </c>
      <c r="Q39" s="129">
        <v>28</v>
      </c>
      <c r="R39" s="129">
        <v>31</v>
      </c>
      <c r="S39" s="130">
        <f t="shared" si="1"/>
        <v>0.5423728813559322</v>
      </c>
      <c r="U39" s="93"/>
    </row>
    <row r="40" spans="1:24" s="78" customFormat="1">
      <c r="A40" s="80" t="s">
        <v>2900</v>
      </c>
      <c r="B40" s="80">
        <v>17.11</v>
      </c>
      <c r="C40" s="80">
        <v>17.11</v>
      </c>
      <c r="D40" s="80">
        <v>18.099999427795399</v>
      </c>
      <c r="E40" s="81" t="s">
        <v>4389</v>
      </c>
      <c r="F40" s="81" t="s">
        <v>1136</v>
      </c>
      <c r="G40" s="82" t="s">
        <v>1125</v>
      </c>
      <c r="H40" s="83" t="s">
        <v>8</v>
      </c>
      <c r="I40" s="137">
        <v>9</v>
      </c>
      <c r="J40" s="79">
        <v>4.33</v>
      </c>
      <c r="K40" s="80">
        <v>8.1300000000000008</v>
      </c>
      <c r="L40" s="80">
        <v>8</v>
      </c>
      <c r="M40" s="80">
        <v>16.899999999999999</v>
      </c>
      <c r="N40" s="121">
        <f>AVERAGE(J40:K40)/AVERAGE(L40:M40)</f>
        <v>0.50040160642570286</v>
      </c>
      <c r="O40" s="122">
        <v>6</v>
      </c>
      <c r="P40" s="83">
        <v>11</v>
      </c>
      <c r="Q40" s="83">
        <v>13</v>
      </c>
      <c r="R40" s="83">
        <v>19</v>
      </c>
      <c r="S40" s="85">
        <f t="shared" si="1"/>
        <v>0.53125</v>
      </c>
      <c r="T40" s="160"/>
      <c r="U40" s="93"/>
      <c r="V40" s="160"/>
      <c r="W40" s="160"/>
      <c r="X40" s="160"/>
    </row>
    <row r="41" spans="1:24">
      <c r="A41" s="45" t="s">
        <v>2909</v>
      </c>
      <c r="B41" s="116">
        <v>16.64</v>
      </c>
      <c r="C41" s="116">
        <v>29.69</v>
      </c>
      <c r="D41" s="116">
        <v>21.549999713897702</v>
      </c>
      <c r="E41" s="117" t="s">
        <v>4395</v>
      </c>
      <c r="F41" s="117" t="s">
        <v>1140</v>
      </c>
      <c r="G41" s="118" t="s">
        <v>154</v>
      </c>
      <c r="H41" s="115" t="s">
        <v>8</v>
      </c>
      <c r="I41" s="136">
        <v>18</v>
      </c>
      <c r="J41" s="45">
        <v>7.26</v>
      </c>
      <c r="K41" s="116">
        <v>4.7</v>
      </c>
      <c r="L41" s="116">
        <v>25.55</v>
      </c>
      <c r="M41" s="116">
        <v>25.64</v>
      </c>
      <c r="N41" s="38">
        <f t="shared" si="0"/>
        <v>0.23363938269193205</v>
      </c>
      <c r="O41" s="131">
        <v>5</v>
      </c>
      <c r="P41" s="132">
        <v>25</v>
      </c>
      <c r="Q41" s="132">
        <v>51</v>
      </c>
      <c r="R41" s="132">
        <v>43</v>
      </c>
      <c r="S41" s="133">
        <f t="shared" si="1"/>
        <v>0.31914893617021278</v>
      </c>
      <c r="U41" s="113"/>
    </row>
    <row r="42" spans="1:24">
      <c r="A42" s="45" t="s">
        <v>2917</v>
      </c>
      <c r="B42" s="116">
        <v>16.170000000000002</v>
      </c>
      <c r="C42" s="116">
        <v>28.15</v>
      </c>
      <c r="D42" s="116">
        <v>43.75</v>
      </c>
      <c r="E42" s="117" t="s">
        <v>4400</v>
      </c>
      <c r="F42" s="117" t="s">
        <v>1151</v>
      </c>
      <c r="G42" s="118" t="s">
        <v>69</v>
      </c>
      <c r="H42" s="115" t="s">
        <v>8</v>
      </c>
      <c r="I42" s="136">
        <v>17</v>
      </c>
      <c r="J42" s="45">
        <v>6.03</v>
      </c>
      <c r="K42" s="116">
        <v>0</v>
      </c>
      <c r="L42" s="116">
        <v>28.12</v>
      </c>
      <c r="M42" s="116">
        <v>14.09</v>
      </c>
      <c r="N42" s="38">
        <f t="shared" si="0"/>
        <v>0.14285714285714285</v>
      </c>
      <c r="O42" s="119">
        <v>15</v>
      </c>
      <c r="P42" s="115">
        <v>0</v>
      </c>
      <c r="Q42" s="115">
        <v>73</v>
      </c>
      <c r="R42" s="115">
        <v>63</v>
      </c>
      <c r="S42" s="46">
        <f t="shared" si="1"/>
        <v>0.11029411764705882</v>
      </c>
      <c r="U42" s="113"/>
    </row>
    <row r="43" spans="1:24">
      <c r="A43" s="45" t="s">
        <v>2923</v>
      </c>
      <c r="B43" s="116">
        <v>16.03</v>
      </c>
      <c r="C43" s="116">
        <v>16.03</v>
      </c>
      <c r="D43" s="116">
        <v>28.159999847412099</v>
      </c>
      <c r="E43" s="117" t="s">
        <v>4404</v>
      </c>
      <c r="F43" s="117" t="s">
        <v>1161</v>
      </c>
      <c r="G43" s="118" t="s">
        <v>161</v>
      </c>
      <c r="H43" s="115" t="s">
        <v>8</v>
      </c>
      <c r="I43" s="136">
        <v>10</v>
      </c>
      <c r="J43" s="45">
        <v>2.73</v>
      </c>
      <c r="K43" s="116">
        <v>8.35</v>
      </c>
      <c r="L43" s="116">
        <v>12.13</v>
      </c>
      <c r="M43" s="116">
        <v>12</v>
      </c>
      <c r="N43" s="38">
        <f t="shared" si="0"/>
        <v>0.4591794446746788</v>
      </c>
      <c r="O43" s="119">
        <v>3</v>
      </c>
      <c r="P43" s="115">
        <v>25</v>
      </c>
      <c r="Q43" s="115">
        <v>43</v>
      </c>
      <c r="R43" s="115">
        <v>39</v>
      </c>
      <c r="S43" s="46">
        <f t="shared" si="1"/>
        <v>0.34146341463414637</v>
      </c>
      <c r="U43" s="113"/>
    </row>
    <row r="44" spans="1:24">
      <c r="A44" s="45" t="s">
        <v>2924</v>
      </c>
      <c r="B44" s="116">
        <v>15.97</v>
      </c>
      <c r="C44" s="116">
        <v>15.97</v>
      </c>
      <c r="D44" s="116">
        <v>16.889999806881001</v>
      </c>
      <c r="E44" s="117" t="s">
        <v>4407</v>
      </c>
      <c r="F44" s="117" t="s">
        <v>1160</v>
      </c>
      <c r="G44" s="118" t="s">
        <v>162</v>
      </c>
      <c r="H44" s="115" t="s">
        <v>8</v>
      </c>
      <c r="I44" s="136">
        <v>8</v>
      </c>
      <c r="J44" s="45">
        <v>0</v>
      </c>
      <c r="K44" s="116">
        <v>1.75</v>
      </c>
      <c r="L44" s="116">
        <v>10.31</v>
      </c>
      <c r="M44" s="116">
        <v>9.23</v>
      </c>
      <c r="N44" s="38">
        <f t="shared" si="0"/>
        <v>8.9559877175025587E-2</v>
      </c>
      <c r="O44" s="119">
        <v>0</v>
      </c>
      <c r="P44" s="115">
        <v>1</v>
      </c>
      <c r="Q44" s="115">
        <v>10</v>
      </c>
      <c r="R44" s="115">
        <v>11</v>
      </c>
      <c r="S44" s="46">
        <f t="shared" si="1"/>
        <v>4.7619047619047616E-2</v>
      </c>
      <c r="U44" s="113"/>
    </row>
    <row r="45" spans="1:24">
      <c r="A45" s="45" t="s">
        <v>2932</v>
      </c>
      <c r="B45" s="116">
        <v>15.77</v>
      </c>
      <c r="C45" s="116">
        <v>15.77</v>
      </c>
      <c r="D45" s="116">
        <v>20.749999582767501</v>
      </c>
      <c r="E45" s="117" t="s">
        <v>4411</v>
      </c>
      <c r="F45" s="117" t="s">
        <v>1171</v>
      </c>
      <c r="G45" s="118" t="s">
        <v>1168</v>
      </c>
      <c r="H45" s="115" t="s">
        <v>8</v>
      </c>
      <c r="I45" s="136">
        <v>9</v>
      </c>
      <c r="J45" s="45">
        <v>6.62</v>
      </c>
      <c r="K45" s="116">
        <v>3.29</v>
      </c>
      <c r="L45" s="116">
        <v>10</v>
      </c>
      <c r="M45" s="116">
        <v>10.81</v>
      </c>
      <c r="N45" s="38">
        <f t="shared" si="0"/>
        <v>0.47621335896203743</v>
      </c>
      <c r="O45" s="119">
        <v>7</v>
      </c>
      <c r="P45" s="115">
        <v>2</v>
      </c>
      <c r="Q45" s="115">
        <v>10</v>
      </c>
      <c r="R45" s="115">
        <v>13</v>
      </c>
      <c r="S45" s="46">
        <f t="shared" si="1"/>
        <v>0.39130434782608697</v>
      </c>
      <c r="U45" s="113"/>
    </row>
    <row r="46" spans="1:24">
      <c r="A46" s="45" t="s">
        <v>2934</v>
      </c>
      <c r="B46" s="116">
        <v>15.59</v>
      </c>
      <c r="C46" s="116">
        <v>15.59</v>
      </c>
      <c r="D46" s="116">
        <v>15.569999814033499</v>
      </c>
      <c r="E46" s="117" t="s">
        <v>4413</v>
      </c>
      <c r="F46" s="117" t="s">
        <v>1173</v>
      </c>
      <c r="G46" s="118" t="s">
        <v>170</v>
      </c>
      <c r="H46" s="115" t="s">
        <v>8</v>
      </c>
      <c r="I46" s="136">
        <v>9</v>
      </c>
      <c r="J46" s="45">
        <v>0.75</v>
      </c>
      <c r="K46" s="116">
        <v>0</v>
      </c>
      <c r="L46" s="116">
        <v>11.72</v>
      </c>
      <c r="M46" s="116">
        <v>11.79</v>
      </c>
      <c r="N46" s="38">
        <f t="shared" si="0"/>
        <v>3.1901318587834966E-2</v>
      </c>
      <c r="O46" s="119">
        <v>5</v>
      </c>
      <c r="P46" s="115">
        <v>0</v>
      </c>
      <c r="Q46" s="115">
        <v>17</v>
      </c>
      <c r="R46" s="115">
        <v>21</v>
      </c>
      <c r="S46" s="46">
        <f t="shared" si="1"/>
        <v>0.13157894736842105</v>
      </c>
      <c r="U46" s="113"/>
    </row>
    <row r="47" spans="1:24">
      <c r="A47" s="45" t="s">
        <v>2937</v>
      </c>
      <c r="B47" s="116">
        <v>15.39</v>
      </c>
      <c r="C47" s="116">
        <v>15.39</v>
      </c>
      <c r="D47" s="116">
        <v>28.5699993371964</v>
      </c>
      <c r="E47" s="117" t="s">
        <v>4416</v>
      </c>
      <c r="F47" s="117" t="s">
        <v>1174</v>
      </c>
      <c r="G47" s="118" t="s">
        <v>171</v>
      </c>
      <c r="H47" s="115" t="s">
        <v>8</v>
      </c>
      <c r="I47" s="136">
        <v>8</v>
      </c>
      <c r="J47" s="45">
        <v>0</v>
      </c>
      <c r="K47" s="116">
        <v>2.98</v>
      </c>
      <c r="L47" s="116">
        <v>12</v>
      </c>
      <c r="M47" s="116">
        <v>8.0500000000000007</v>
      </c>
      <c r="N47" s="38">
        <f t="shared" si="0"/>
        <v>0.1486284289276808</v>
      </c>
      <c r="O47" s="119">
        <v>0</v>
      </c>
      <c r="P47" s="115">
        <v>2</v>
      </c>
      <c r="Q47" s="115">
        <v>10</v>
      </c>
      <c r="R47" s="115">
        <v>10</v>
      </c>
      <c r="S47" s="46">
        <f t="shared" si="1"/>
        <v>0.1</v>
      </c>
      <c r="U47" s="113"/>
    </row>
    <row r="48" spans="1:24">
      <c r="A48" s="45" t="s">
        <v>2949</v>
      </c>
      <c r="B48" s="116">
        <v>14.58</v>
      </c>
      <c r="C48" s="116">
        <v>14.58</v>
      </c>
      <c r="D48" s="116">
        <v>33.129999041557298</v>
      </c>
      <c r="E48" s="117" t="s">
        <v>4428</v>
      </c>
      <c r="F48" s="117" t="s">
        <v>16</v>
      </c>
      <c r="G48" s="118" t="s">
        <v>176</v>
      </c>
      <c r="H48" s="115" t="s">
        <v>8</v>
      </c>
      <c r="I48" s="136">
        <v>8</v>
      </c>
      <c r="J48" s="45">
        <v>1.86</v>
      </c>
      <c r="K48" s="116">
        <v>7.86</v>
      </c>
      <c r="L48" s="116">
        <v>13.39</v>
      </c>
      <c r="M48" s="116">
        <v>9.61</v>
      </c>
      <c r="N48" s="38">
        <f t="shared" si="0"/>
        <v>0.42260869565217396</v>
      </c>
      <c r="O48" s="119">
        <v>1</v>
      </c>
      <c r="P48" s="115">
        <v>8</v>
      </c>
      <c r="Q48" s="115">
        <v>15</v>
      </c>
      <c r="R48" s="115">
        <v>9</v>
      </c>
      <c r="S48" s="46">
        <f t="shared" si="1"/>
        <v>0.375</v>
      </c>
      <c r="U48" s="113"/>
    </row>
    <row r="49" spans="1:21">
      <c r="A49" s="45" t="s">
        <v>2959</v>
      </c>
      <c r="B49" s="116">
        <v>14.01</v>
      </c>
      <c r="C49" s="116">
        <v>14.01</v>
      </c>
      <c r="D49" s="116">
        <v>31.700000166892998</v>
      </c>
      <c r="E49" s="117" t="s">
        <v>4434</v>
      </c>
      <c r="F49" s="117" t="s">
        <v>1207</v>
      </c>
      <c r="G49" s="118" t="s">
        <v>182</v>
      </c>
      <c r="H49" s="115" t="s">
        <v>8</v>
      </c>
      <c r="I49" s="136">
        <v>7</v>
      </c>
      <c r="J49" s="45">
        <v>1.53</v>
      </c>
      <c r="K49" s="116">
        <v>8</v>
      </c>
      <c r="L49" s="116">
        <v>13.64</v>
      </c>
      <c r="M49" s="116">
        <v>14</v>
      </c>
      <c r="N49" s="38">
        <f t="shared" si="0"/>
        <v>0.34479015918958028</v>
      </c>
      <c r="O49" s="119">
        <v>1</v>
      </c>
      <c r="P49" s="115">
        <v>9</v>
      </c>
      <c r="Q49" s="115">
        <v>19</v>
      </c>
      <c r="R49" s="115">
        <v>19</v>
      </c>
      <c r="S49" s="46">
        <f t="shared" si="1"/>
        <v>0.26315789473684209</v>
      </c>
      <c r="U49" s="113"/>
    </row>
    <row r="50" spans="1:21" s="78" customFormat="1">
      <c r="A50" s="79" t="s">
        <v>2965</v>
      </c>
      <c r="B50" s="80">
        <v>13.74</v>
      </c>
      <c r="C50" s="80">
        <v>13.74</v>
      </c>
      <c r="D50" s="80">
        <v>37.5</v>
      </c>
      <c r="E50" s="81" t="s">
        <v>4441</v>
      </c>
      <c r="F50" s="81" t="s">
        <v>1211</v>
      </c>
      <c r="G50" s="82" t="s">
        <v>186</v>
      </c>
      <c r="H50" s="83" t="s">
        <v>8</v>
      </c>
      <c r="I50" s="137">
        <v>7</v>
      </c>
      <c r="J50" s="79">
        <v>4.54</v>
      </c>
      <c r="K50" s="80">
        <v>4.53</v>
      </c>
      <c r="L50" s="80">
        <v>11.09</v>
      </c>
      <c r="M50" s="80">
        <v>11.19</v>
      </c>
      <c r="N50" s="121">
        <f t="shared" si="0"/>
        <v>0.40709156193895868</v>
      </c>
      <c r="O50" s="122">
        <v>10</v>
      </c>
      <c r="P50" s="83">
        <v>8</v>
      </c>
      <c r="Q50" s="83">
        <v>12</v>
      </c>
      <c r="R50" s="83">
        <v>15</v>
      </c>
      <c r="S50" s="85">
        <f t="shared" si="1"/>
        <v>0.66666666666666663</v>
      </c>
      <c r="U50" s="93"/>
    </row>
    <row r="51" spans="1:21" s="78" customFormat="1">
      <c r="A51" s="79" t="s">
        <v>2970</v>
      </c>
      <c r="B51" s="80">
        <v>13.61</v>
      </c>
      <c r="C51" s="80">
        <v>13.61</v>
      </c>
      <c r="D51" s="80">
        <v>45.230001211166403</v>
      </c>
      <c r="E51" s="81" t="s">
        <v>4445</v>
      </c>
      <c r="F51" s="81" t="s">
        <v>1217</v>
      </c>
      <c r="G51" s="82" t="s">
        <v>1221</v>
      </c>
      <c r="H51" s="83" t="s">
        <v>8</v>
      </c>
      <c r="I51" s="137">
        <v>8</v>
      </c>
      <c r="J51" s="79">
        <v>3.4</v>
      </c>
      <c r="K51" s="80">
        <v>6</v>
      </c>
      <c r="L51" s="80">
        <v>8</v>
      </c>
      <c r="M51" s="80">
        <v>11.15</v>
      </c>
      <c r="N51" s="121">
        <f t="shared" si="0"/>
        <v>0.49086161879895568</v>
      </c>
      <c r="O51" s="122">
        <v>2</v>
      </c>
      <c r="P51" s="83">
        <v>15</v>
      </c>
      <c r="Q51" s="83">
        <v>14</v>
      </c>
      <c r="R51" s="83">
        <v>17</v>
      </c>
      <c r="S51" s="85">
        <f t="shared" si="1"/>
        <v>0.54838709677419351</v>
      </c>
      <c r="U51" s="93"/>
    </row>
    <row r="52" spans="1:21">
      <c r="A52" s="45" t="s">
        <v>2971</v>
      </c>
      <c r="B52" s="116">
        <v>13.59</v>
      </c>
      <c r="C52" s="116">
        <v>13.59</v>
      </c>
      <c r="D52" s="116">
        <v>20.859999954700498</v>
      </c>
      <c r="E52" s="117" t="s">
        <v>4446</v>
      </c>
      <c r="F52" s="117" t="s">
        <v>1225</v>
      </c>
      <c r="G52" s="118" t="s">
        <v>1222</v>
      </c>
      <c r="H52" s="115" t="s">
        <v>8</v>
      </c>
      <c r="I52" s="136">
        <v>8</v>
      </c>
      <c r="J52" s="45">
        <v>0</v>
      </c>
      <c r="K52" s="116">
        <v>4</v>
      </c>
      <c r="L52" s="116">
        <v>6.66</v>
      </c>
      <c r="M52" s="116">
        <v>11.92</v>
      </c>
      <c r="N52" s="38">
        <f t="shared" si="0"/>
        <v>0.21528525296017226</v>
      </c>
      <c r="O52" s="119">
        <v>0</v>
      </c>
      <c r="P52" s="115">
        <v>3</v>
      </c>
      <c r="Q52" s="115">
        <v>11</v>
      </c>
      <c r="R52" s="115">
        <v>40</v>
      </c>
      <c r="S52" s="46">
        <f t="shared" si="1"/>
        <v>5.8823529411764705E-2</v>
      </c>
      <c r="U52" s="113"/>
    </row>
    <row r="53" spans="1:21" s="78" customFormat="1">
      <c r="A53" s="79" t="s">
        <v>2977</v>
      </c>
      <c r="B53" s="80">
        <v>13.45</v>
      </c>
      <c r="C53" s="80">
        <v>13.45</v>
      </c>
      <c r="D53" s="80">
        <v>46.579998731613202</v>
      </c>
      <c r="E53" s="81" t="s">
        <v>4451</v>
      </c>
      <c r="F53" s="81" t="s">
        <v>1231</v>
      </c>
      <c r="G53" s="82" t="s">
        <v>192</v>
      </c>
      <c r="H53" s="83" t="s">
        <v>8</v>
      </c>
      <c r="I53" s="137">
        <v>9</v>
      </c>
      <c r="J53" s="79">
        <v>5.0999999999999996</v>
      </c>
      <c r="K53" s="80">
        <v>5.89</v>
      </c>
      <c r="L53" s="80">
        <v>12.49</v>
      </c>
      <c r="M53" s="80">
        <v>13.06</v>
      </c>
      <c r="N53" s="121">
        <f t="shared" si="0"/>
        <v>0.43013698630136982</v>
      </c>
      <c r="O53" s="122">
        <v>24</v>
      </c>
      <c r="P53" s="83">
        <v>35</v>
      </c>
      <c r="Q53" s="83">
        <v>36</v>
      </c>
      <c r="R53" s="83">
        <v>36</v>
      </c>
      <c r="S53" s="85">
        <f t="shared" si="1"/>
        <v>0.81944444444444442</v>
      </c>
      <c r="U53" s="93"/>
    </row>
    <row r="54" spans="1:21">
      <c r="A54" s="45" t="s">
        <v>2985</v>
      </c>
      <c r="B54" s="116">
        <v>13.08</v>
      </c>
      <c r="C54" s="116">
        <v>13.08</v>
      </c>
      <c r="D54" s="116">
        <v>41.380000114440897</v>
      </c>
      <c r="E54" s="117" t="s">
        <v>4456</v>
      </c>
      <c r="F54" s="117" t="s">
        <v>1242</v>
      </c>
      <c r="G54" s="118" t="s">
        <v>197</v>
      </c>
      <c r="H54" s="115" t="s">
        <v>8</v>
      </c>
      <c r="I54" s="136">
        <v>8</v>
      </c>
      <c r="J54" s="45">
        <v>1.36</v>
      </c>
      <c r="K54" s="116">
        <v>4.1100000000000003</v>
      </c>
      <c r="L54" s="116">
        <v>9.33</v>
      </c>
      <c r="M54" s="116">
        <v>11.9</v>
      </c>
      <c r="N54" s="38">
        <f t="shared" si="0"/>
        <v>0.25765426283560999</v>
      </c>
      <c r="O54" s="119">
        <v>2</v>
      </c>
      <c r="P54" s="115">
        <v>5</v>
      </c>
      <c r="Q54" s="115">
        <v>21</v>
      </c>
      <c r="R54" s="115">
        <v>25</v>
      </c>
      <c r="S54" s="46">
        <f t="shared" si="1"/>
        <v>0.15217391304347827</v>
      </c>
      <c r="U54" s="113"/>
    </row>
    <row r="55" spans="1:21">
      <c r="A55" s="45" t="s">
        <v>2986</v>
      </c>
      <c r="B55" s="116">
        <v>12.99</v>
      </c>
      <c r="C55" s="116">
        <v>12.99</v>
      </c>
      <c r="D55" s="116">
        <v>40.430000424385099</v>
      </c>
      <c r="E55" s="117" t="s">
        <v>4457</v>
      </c>
      <c r="F55" s="117" t="s">
        <v>1241</v>
      </c>
      <c r="G55" s="118" t="s">
        <v>1240</v>
      </c>
      <c r="H55" s="115" t="s">
        <v>8</v>
      </c>
      <c r="I55" s="136">
        <v>7</v>
      </c>
      <c r="J55" s="45">
        <v>2</v>
      </c>
      <c r="K55" s="116">
        <v>2</v>
      </c>
      <c r="L55" s="116">
        <v>11.97</v>
      </c>
      <c r="M55" s="116">
        <v>8.69</v>
      </c>
      <c r="N55" s="38">
        <f t="shared" si="0"/>
        <v>0.1936108422071636</v>
      </c>
      <c r="O55" s="119">
        <v>2</v>
      </c>
      <c r="P55" s="115">
        <v>5</v>
      </c>
      <c r="Q55" s="115">
        <v>11</v>
      </c>
      <c r="R55" s="115">
        <v>10</v>
      </c>
      <c r="S55" s="46">
        <f t="shared" si="1"/>
        <v>0.33333333333333331</v>
      </c>
      <c r="U55" s="113"/>
    </row>
    <row r="56" spans="1:21">
      <c r="A56" s="45" t="s">
        <v>2987</v>
      </c>
      <c r="B56" s="116">
        <v>12.9</v>
      </c>
      <c r="C56" s="116">
        <v>12.9</v>
      </c>
      <c r="D56" s="116">
        <v>42.410001158714302</v>
      </c>
      <c r="E56" s="117" t="s">
        <v>4458</v>
      </c>
      <c r="F56" s="117" t="s">
        <v>1245</v>
      </c>
      <c r="G56" s="118" t="s">
        <v>198</v>
      </c>
      <c r="H56" s="115" t="s">
        <v>8</v>
      </c>
      <c r="I56" s="136">
        <v>8</v>
      </c>
      <c r="J56" s="45">
        <v>0</v>
      </c>
      <c r="K56" s="116">
        <v>0</v>
      </c>
      <c r="L56" s="116">
        <v>10.91</v>
      </c>
      <c r="M56" s="116">
        <v>11.1</v>
      </c>
      <c r="N56" s="38">
        <f t="shared" si="0"/>
        <v>0</v>
      </c>
      <c r="O56" s="119">
        <v>0</v>
      </c>
      <c r="P56" s="115">
        <v>0</v>
      </c>
      <c r="Q56" s="115">
        <v>14</v>
      </c>
      <c r="R56" s="115">
        <v>22</v>
      </c>
      <c r="S56" s="46">
        <f t="shared" si="1"/>
        <v>0</v>
      </c>
      <c r="U56" s="113"/>
    </row>
    <row r="57" spans="1:21">
      <c r="A57" s="45" t="s">
        <v>2993</v>
      </c>
      <c r="B57" s="116">
        <v>12.6</v>
      </c>
      <c r="C57" s="116">
        <v>32.15</v>
      </c>
      <c r="D57" s="116">
        <v>56.379997730255099</v>
      </c>
      <c r="E57" s="117" t="s">
        <v>4463</v>
      </c>
      <c r="F57" s="117" t="s">
        <v>1250</v>
      </c>
      <c r="G57" s="118" t="s">
        <v>1251</v>
      </c>
      <c r="H57" s="115" t="s">
        <v>8</v>
      </c>
      <c r="I57" s="136">
        <v>16</v>
      </c>
      <c r="J57" s="45">
        <v>3.27</v>
      </c>
      <c r="K57" s="116">
        <v>6.03</v>
      </c>
      <c r="L57" s="116">
        <v>12.19</v>
      </c>
      <c r="M57" s="116">
        <v>31.07</v>
      </c>
      <c r="N57" s="38">
        <f t="shared" si="0"/>
        <v>0.21497919556171985</v>
      </c>
      <c r="O57" s="119">
        <v>28</v>
      </c>
      <c r="P57" s="115">
        <v>15</v>
      </c>
      <c r="Q57" s="115">
        <v>82</v>
      </c>
      <c r="R57" s="115">
        <v>118</v>
      </c>
      <c r="S57" s="46">
        <f t="shared" si="1"/>
        <v>0.215</v>
      </c>
      <c r="U57" s="113"/>
    </row>
    <row r="58" spans="1:21" s="78" customFormat="1">
      <c r="A58" s="79" t="s">
        <v>3016</v>
      </c>
      <c r="B58" s="80">
        <v>12</v>
      </c>
      <c r="C58" s="80">
        <v>12</v>
      </c>
      <c r="D58" s="80">
        <v>28.130000829696701</v>
      </c>
      <c r="E58" s="81" t="s">
        <v>4479</v>
      </c>
      <c r="F58" s="81" t="s">
        <v>1284</v>
      </c>
      <c r="G58" s="82" t="s">
        <v>214</v>
      </c>
      <c r="H58" s="83" t="s">
        <v>8</v>
      </c>
      <c r="I58" s="137">
        <v>7</v>
      </c>
      <c r="J58" s="79">
        <v>0.47</v>
      </c>
      <c r="K58" s="80">
        <v>7.72</v>
      </c>
      <c r="L58" s="80">
        <v>10</v>
      </c>
      <c r="M58" s="80">
        <v>6.55</v>
      </c>
      <c r="N58" s="121">
        <f t="shared" si="0"/>
        <v>0.49486404833836856</v>
      </c>
      <c r="O58" s="122">
        <v>3</v>
      </c>
      <c r="P58" s="83">
        <v>8</v>
      </c>
      <c r="Q58" s="83">
        <v>10</v>
      </c>
      <c r="R58" s="83">
        <v>12</v>
      </c>
      <c r="S58" s="85">
        <f t="shared" si="1"/>
        <v>0.5</v>
      </c>
      <c r="U58" s="93"/>
    </row>
    <row r="59" spans="1:21" s="78" customFormat="1">
      <c r="A59" s="79" t="s">
        <v>3017</v>
      </c>
      <c r="B59" s="80">
        <v>11.95</v>
      </c>
      <c r="C59" s="80">
        <v>11.95</v>
      </c>
      <c r="D59" s="80">
        <v>15.9299999475479</v>
      </c>
      <c r="E59" s="81" t="s">
        <v>4485</v>
      </c>
      <c r="F59" s="81" t="s">
        <v>1285</v>
      </c>
      <c r="G59" s="82" t="s">
        <v>215</v>
      </c>
      <c r="H59" s="83" t="s">
        <v>8</v>
      </c>
      <c r="I59" s="137">
        <v>8</v>
      </c>
      <c r="J59" s="79">
        <v>3.56</v>
      </c>
      <c r="K59" s="80">
        <v>3.79</v>
      </c>
      <c r="L59" s="80">
        <v>5.46</v>
      </c>
      <c r="M59" s="80">
        <v>10.09</v>
      </c>
      <c r="N59" s="121">
        <f t="shared" si="0"/>
        <v>0.47266881028938901</v>
      </c>
      <c r="O59" s="122">
        <v>5</v>
      </c>
      <c r="P59" s="83">
        <v>3</v>
      </c>
      <c r="Q59" s="83">
        <v>6</v>
      </c>
      <c r="R59" s="83">
        <v>9</v>
      </c>
      <c r="S59" s="85">
        <f t="shared" si="1"/>
        <v>0.53333333333333333</v>
      </c>
      <c r="U59" s="93"/>
    </row>
    <row r="60" spans="1:21" s="78" customFormat="1">
      <c r="A60" s="79" t="s">
        <v>3021</v>
      </c>
      <c r="B60" s="80">
        <v>11.75</v>
      </c>
      <c r="C60" s="80">
        <v>11.75</v>
      </c>
      <c r="D60" s="80">
        <v>34.5299988985062</v>
      </c>
      <c r="E60" s="81" t="s">
        <v>4489</v>
      </c>
      <c r="F60" s="81" t="s">
        <v>1300</v>
      </c>
      <c r="G60" s="82" t="s">
        <v>217</v>
      </c>
      <c r="H60" s="83" t="s">
        <v>8</v>
      </c>
      <c r="I60" s="137">
        <v>6</v>
      </c>
      <c r="J60" s="79">
        <v>7.17</v>
      </c>
      <c r="K60" s="80">
        <v>0.95</v>
      </c>
      <c r="L60" s="80">
        <v>9.14</v>
      </c>
      <c r="M60" s="80">
        <v>11.73</v>
      </c>
      <c r="N60" s="121">
        <f t="shared" si="0"/>
        <v>0.38907522759942498</v>
      </c>
      <c r="O60" s="122">
        <v>6</v>
      </c>
      <c r="P60" s="83">
        <v>1</v>
      </c>
      <c r="Q60" s="83">
        <v>9</v>
      </c>
      <c r="R60" s="83">
        <v>10</v>
      </c>
      <c r="S60" s="85">
        <f t="shared" si="1"/>
        <v>0.36842105263157893</v>
      </c>
      <c r="U60" s="93"/>
    </row>
    <row r="61" spans="1:21">
      <c r="A61" s="45" t="s">
        <v>3026</v>
      </c>
      <c r="B61" s="116">
        <v>11.49</v>
      </c>
      <c r="C61" s="116">
        <v>11.85</v>
      </c>
      <c r="D61" s="116">
        <v>15.6399995088577</v>
      </c>
      <c r="E61" s="117" t="s">
        <v>4494</v>
      </c>
      <c r="F61" s="117" t="s">
        <v>1317</v>
      </c>
      <c r="G61" s="118" t="s">
        <v>1318</v>
      </c>
      <c r="H61" s="115" t="s">
        <v>8</v>
      </c>
      <c r="I61" s="136">
        <v>8</v>
      </c>
      <c r="J61" s="45">
        <v>2.06</v>
      </c>
      <c r="K61" s="116">
        <v>4.03</v>
      </c>
      <c r="L61" s="116">
        <v>7.05</v>
      </c>
      <c r="M61" s="116">
        <v>8.31</v>
      </c>
      <c r="N61" s="38">
        <f t="shared" si="0"/>
        <v>0.396484375</v>
      </c>
      <c r="O61" s="119">
        <v>1</v>
      </c>
      <c r="P61" s="115">
        <v>5</v>
      </c>
      <c r="Q61" s="115">
        <v>11</v>
      </c>
      <c r="R61" s="115">
        <v>9</v>
      </c>
      <c r="S61" s="46">
        <f t="shared" si="1"/>
        <v>0.3</v>
      </c>
      <c r="U61" s="113"/>
    </row>
    <row r="62" spans="1:21">
      <c r="A62" s="45" t="s">
        <v>3033</v>
      </c>
      <c r="B62" s="116">
        <v>11.23</v>
      </c>
      <c r="C62" s="116">
        <v>19.850000000000001</v>
      </c>
      <c r="D62" s="116">
        <v>30.9199988842011</v>
      </c>
      <c r="E62" s="117" t="s">
        <v>4498</v>
      </c>
      <c r="F62" s="117" t="s">
        <v>1297</v>
      </c>
      <c r="G62" s="118" t="s">
        <v>226</v>
      </c>
      <c r="H62" s="115" t="s">
        <v>8</v>
      </c>
      <c r="I62" s="136">
        <v>11</v>
      </c>
      <c r="J62" s="45">
        <v>2.0499999999999998</v>
      </c>
      <c r="K62" s="116">
        <v>5.15</v>
      </c>
      <c r="L62" s="116">
        <v>5.27</v>
      </c>
      <c r="M62" s="116">
        <v>16.41</v>
      </c>
      <c r="N62" s="38">
        <f t="shared" si="0"/>
        <v>0.33210332103321033</v>
      </c>
      <c r="O62" s="119">
        <v>12</v>
      </c>
      <c r="P62" s="115">
        <v>10</v>
      </c>
      <c r="Q62" s="115">
        <v>26</v>
      </c>
      <c r="R62" s="115">
        <v>36</v>
      </c>
      <c r="S62" s="46">
        <f t="shared" si="1"/>
        <v>0.35483870967741937</v>
      </c>
      <c r="U62" s="113"/>
    </row>
    <row r="63" spans="1:21" s="78" customFormat="1">
      <c r="A63" s="79" t="s">
        <v>3053</v>
      </c>
      <c r="B63" s="80">
        <v>10.5</v>
      </c>
      <c r="C63" s="80">
        <v>10.5</v>
      </c>
      <c r="D63" s="80">
        <v>38.859999179840102</v>
      </c>
      <c r="E63" s="81" t="s">
        <v>4517</v>
      </c>
      <c r="F63" s="81" t="s">
        <v>1324</v>
      </c>
      <c r="G63" s="82" t="s">
        <v>1325</v>
      </c>
      <c r="H63" s="83" t="s">
        <v>8</v>
      </c>
      <c r="I63" s="137">
        <v>5</v>
      </c>
      <c r="J63" s="79">
        <v>8.52</v>
      </c>
      <c r="K63" s="80">
        <v>4.49</v>
      </c>
      <c r="L63" s="80">
        <v>8.0299999999999994</v>
      </c>
      <c r="M63" s="80">
        <v>7.89</v>
      </c>
      <c r="N63" s="121">
        <f t="shared" si="0"/>
        <v>0.81721105527638194</v>
      </c>
      <c r="O63" s="122">
        <v>8</v>
      </c>
      <c r="P63" s="83">
        <v>5</v>
      </c>
      <c r="Q63" s="83">
        <v>10</v>
      </c>
      <c r="R63" s="83">
        <v>6</v>
      </c>
      <c r="S63" s="85">
        <f t="shared" si="1"/>
        <v>0.8125</v>
      </c>
      <c r="U63" s="93"/>
    </row>
    <row r="64" spans="1:21">
      <c r="A64" s="45" t="s">
        <v>3054</v>
      </c>
      <c r="B64" s="116">
        <v>10.41</v>
      </c>
      <c r="C64" s="116">
        <v>10.41</v>
      </c>
      <c r="D64" s="116">
        <v>32.390001416206402</v>
      </c>
      <c r="E64" s="117" t="s">
        <v>4518</v>
      </c>
      <c r="F64" s="117" t="s">
        <v>1327</v>
      </c>
      <c r="G64" s="118" t="s">
        <v>1326</v>
      </c>
      <c r="H64" s="115" t="s">
        <v>8</v>
      </c>
      <c r="I64" s="136">
        <v>6</v>
      </c>
      <c r="J64" s="45">
        <v>0</v>
      </c>
      <c r="K64" s="116">
        <v>0</v>
      </c>
      <c r="L64" s="116">
        <v>5.0599999999999996</v>
      </c>
      <c r="M64" s="116">
        <v>7.47</v>
      </c>
      <c r="N64" s="38">
        <f t="shared" si="0"/>
        <v>0</v>
      </c>
      <c r="O64" s="119">
        <v>0</v>
      </c>
      <c r="P64" s="115">
        <v>0</v>
      </c>
      <c r="Q64" s="115">
        <v>6</v>
      </c>
      <c r="R64" s="115">
        <v>8</v>
      </c>
      <c r="S64" s="46">
        <f t="shared" si="1"/>
        <v>0</v>
      </c>
      <c r="U64" s="113"/>
    </row>
    <row r="65" spans="1:21">
      <c r="A65" s="45" t="s">
        <v>3055</v>
      </c>
      <c r="B65" s="116">
        <v>10.39</v>
      </c>
      <c r="C65" s="116">
        <v>10.39</v>
      </c>
      <c r="D65" s="116">
        <v>13.2100000977516</v>
      </c>
      <c r="E65" s="117" t="s">
        <v>4519</v>
      </c>
      <c r="F65" s="117" t="s">
        <v>1343</v>
      </c>
      <c r="G65" s="118" t="s">
        <v>239</v>
      </c>
      <c r="H65" s="115" t="s">
        <v>8</v>
      </c>
      <c r="I65" s="136">
        <v>6</v>
      </c>
      <c r="J65" s="45">
        <v>0</v>
      </c>
      <c r="K65" s="116">
        <v>0</v>
      </c>
      <c r="L65" s="116">
        <v>7.73</v>
      </c>
      <c r="M65" s="116">
        <v>8.76</v>
      </c>
      <c r="N65" s="38">
        <f t="shared" si="0"/>
        <v>0</v>
      </c>
      <c r="O65" s="119">
        <v>0</v>
      </c>
      <c r="P65" s="115">
        <v>0</v>
      </c>
      <c r="Q65" s="115">
        <v>9</v>
      </c>
      <c r="R65" s="115">
        <v>12</v>
      </c>
      <c r="S65" s="46">
        <f t="shared" si="1"/>
        <v>0</v>
      </c>
      <c r="U65" s="113"/>
    </row>
    <row r="66" spans="1:21">
      <c r="A66" s="45" t="s">
        <v>3067</v>
      </c>
      <c r="B66" s="116">
        <v>10.08</v>
      </c>
      <c r="C66" s="116">
        <v>10.08</v>
      </c>
      <c r="D66" s="116">
        <v>15.979999303817699</v>
      </c>
      <c r="E66" s="117" t="s">
        <v>4528</v>
      </c>
      <c r="F66" s="117" t="s">
        <v>1342</v>
      </c>
      <c r="G66" s="118" t="s">
        <v>249</v>
      </c>
      <c r="H66" s="115" t="s">
        <v>8</v>
      </c>
      <c r="I66" s="136">
        <v>6</v>
      </c>
      <c r="J66" s="45">
        <v>0</v>
      </c>
      <c r="K66" s="116">
        <v>0</v>
      </c>
      <c r="L66" s="116">
        <v>6.05</v>
      </c>
      <c r="M66" s="116">
        <v>8.08</v>
      </c>
      <c r="N66" s="38">
        <f t="shared" si="0"/>
        <v>0</v>
      </c>
      <c r="O66" s="119">
        <v>0</v>
      </c>
      <c r="P66" s="115">
        <v>0</v>
      </c>
      <c r="Q66" s="115">
        <v>5</v>
      </c>
      <c r="R66" s="115">
        <v>9</v>
      </c>
      <c r="S66" s="46">
        <f t="shared" si="1"/>
        <v>0</v>
      </c>
      <c r="U66" s="113"/>
    </row>
    <row r="67" spans="1:21">
      <c r="A67" s="45" t="s">
        <v>3068</v>
      </c>
      <c r="B67" s="116">
        <v>10.07</v>
      </c>
      <c r="C67" s="116">
        <v>10.07</v>
      </c>
      <c r="D67" s="116">
        <v>29.589998722076398</v>
      </c>
      <c r="E67" s="117" t="s">
        <v>4529</v>
      </c>
      <c r="F67" s="117" t="s">
        <v>1348</v>
      </c>
      <c r="G67" s="118" t="s">
        <v>250</v>
      </c>
      <c r="H67" s="115" t="s">
        <v>8</v>
      </c>
      <c r="I67" s="136">
        <v>5</v>
      </c>
      <c r="J67" s="45">
        <v>1.35</v>
      </c>
      <c r="K67" s="116">
        <v>2.0499999999999998</v>
      </c>
      <c r="L67" s="116">
        <v>8</v>
      </c>
      <c r="M67" s="116">
        <v>7.81</v>
      </c>
      <c r="N67" s="38">
        <f t="shared" si="0"/>
        <v>0.21505376344086022</v>
      </c>
      <c r="O67" s="119">
        <v>1</v>
      </c>
      <c r="P67" s="115">
        <v>9</v>
      </c>
      <c r="Q67" s="115">
        <v>14</v>
      </c>
      <c r="R67" s="115">
        <v>20</v>
      </c>
      <c r="S67" s="46">
        <f t="shared" si="1"/>
        <v>0.29411764705882354</v>
      </c>
      <c r="U67" s="113"/>
    </row>
    <row r="68" spans="1:21" s="78" customFormat="1">
      <c r="A68" s="79" t="s">
        <v>3082</v>
      </c>
      <c r="B68" s="80">
        <v>10</v>
      </c>
      <c r="C68" s="80">
        <v>10</v>
      </c>
      <c r="D68" s="80">
        <v>35.879999399185202</v>
      </c>
      <c r="E68" s="81" t="s">
        <v>4537</v>
      </c>
      <c r="F68" s="81" t="s">
        <v>1363</v>
      </c>
      <c r="G68" s="82" t="s">
        <v>259</v>
      </c>
      <c r="H68" s="83" t="s">
        <v>8</v>
      </c>
      <c r="I68" s="137">
        <v>6</v>
      </c>
      <c r="J68" s="79">
        <v>3.89</v>
      </c>
      <c r="K68" s="80">
        <v>4.01</v>
      </c>
      <c r="L68" s="80">
        <v>8.7200000000000006</v>
      </c>
      <c r="M68" s="80">
        <v>9.49</v>
      </c>
      <c r="N68" s="121">
        <f t="shared" si="0"/>
        <v>0.43382756727073035</v>
      </c>
      <c r="O68" s="122">
        <v>12</v>
      </c>
      <c r="P68" s="83">
        <v>35</v>
      </c>
      <c r="Q68" s="83">
        <v>20</v>
      </c>
      <c r="R68" s="83">
        <v>25</v>
      </c>
      <c r="S68" s="85">
        <f t="shared" si="1"/>
        <v>1.0444444444444445</v>
      </c>
      <c r="U68" s="93"/>
    </row>
    <row r="69" spans="1:21">
      <c r="A69" s="45" t="s">
        <v>3086</v>
      </c>
      <c r="B69" s="116">
        <v>9.92</v>
      </c>
      <c r="C69" s="116">
        <v>9.92</v>
      </c>
      <c r="D69" s="116">
        <v>22.9000002145767</v>
      </c>
      <c r="E69" s="117" t="s">
        <v>4544</v>
      </c>
      <c r="F69" s="117" t="s">
        <v>4134</v>
      </c>
      <c r="G69" s="118" t="s">
        <v>4118</v>
      </c>
      <c r="H69" s="115" t="s">
        <v>8</v>
      </c>
      <c r="I69" s="136">
        <v>5</v>
      </c>
      <c r="J69" s="45">
        <v>0</v>
      </c>
      <c r="K69" s="116">
        <v>2</v>
      </c>
      <c r="L69" s="116">
        <v>8.73</v>
      </c>
      <c r="M69" s="116">
        <v>6</v>
      </c>
      <c r="N69" s="38">
        <f t="shared" ref="N69:N108" si="2">AVERAGE(J69:K69)/AVERAGE(L69:M69)</f>
        <v>0.13577732518669383</v>
      </c>
      <c r="O69" s="119">
        <v>0</v>
      </c>
      <c r="P69" s="115">
        <v>1</v>
      </c>
      <c r="Q69" s="115">
        <v>10</v>
      </c>
      <c r="R69" s="115">
        <v>9</v>
      </c>
      <c r="S69" s="46">
        <f t="shared" ref="S69:S108" si="3">AVERAGE(O69:P69)/AVERAGE(Q69:R69)</f>
        <v>5.2631578947368418E-2</v>
      </c>
      <c r="U69" s="113"/>
    </row>
    <row r="70" spans="1:21" s="78" customFormat="1">
      <c r="A70" s="79" t="s">
        <v>3088</v>
      </c>
      <c r="B70" s="80">
        <v>9.9</v>
      </c>
      <c r="C70" s="80">
        <v>9.9</v>
      </c>
      <c r="D70" s="80">
        <v>15.6100004911423</v>
      </c>
      <c r="E70" s="81" t="s">
        <v>4545</v>
      </c>
      <c r="F70" s="81" t="s">
        <v>23</v>
      </c>
      <c r="G70" s="82" t="s">
        <v>1365</v>
      </c>
      <c r="H70" s="83" t="s">
        <v>8</v>
      </c>
      <c r="I70" s="137">
        <v>5</v>
      </c>
      <c r="J70" s="79">
        <v>1.57</v>
      </c>
      <c r="K70" s="80">
        <v>6.07</v>
      </c>
      <c r="L70" s="80">
        <v>8.35</v>
      </c>
      <c r="M70" s="80">
        <v>8.65</v>
      </c>
      <c r="N70" s="121">
        <f t="shared" si="2"/>
        <v>0.4494117647058824</v>
      </c>
      <c r="O70" s="122">
        <v>1</v>
      </c>
      <c r="P70" s="83">
        <v>18</v>
      </c>
      <c r="Q70" s="83">
        <v>14</v>
      </c>
      <c r="R70" s="83">
        <v>12</v>
      </c>
      <c r="S70" s="85">
        <f t="shared" si="3"/>
        <v>0.73076923076923073</v>
      </c>
      <c r="U70" s="93"/>
    </row>
    <row r="71" spans="1:21" s="78" customFormat="1">
      <c r="A71" s="79" t="s">
        <v>3095</v>
      </c>
      <c r="B71" s="80">
        <v>9.75</v>
      </c>
      <c r="C71" s="80">
        <v>9.75</v>
      </c>
      <c r="D71" s="80">
        <v>26.390001177787799</v>
      </c>
      <c r="E71" s="81" t="s">
        <v>4549</v>
      </c>
      <c r="F71" s="81" t="s">
        <v>1380</v>
      </c>
      <c r="G71" s="82" t="s">
        <v>266</v>
      </c>
      <c r="H71" s="83" t="s">
        <v>8</v>
      </c>
      <c r="I71" s="137">
        <v>8</v>
      </c>
      <c r="J71" s="79">
        <v>0.76</v>
      </c>
      <c r="K71" s="80">
        <v>2.94</v>
      </c>
      <c r="L71" s="80">
        <v>4.84</v>
      </c>
      <c r="M71" s="80">
        <v>4.74</v>
      </c>
      <c r="N71" s="121">
        <f t="shared" si="2"/>
        <v>0.38622129436325681</v>
      </c>
      <c r="O71" s="122">
        <v>1</v>
      </c>
      <c r="P71" s="83">
        <v>3</v>
      </c>
      <c r="Q71" s="83">
        <v>3</v>
      </c>
      <c r="R71" s="83">
        <v>4</v>
      </c>
      <c r="S71" s="85">
        <f t="shared" si="3"/>
        <v>0.5714285714285714</v>
      </c>
      <c r="U71" s="93"/>
    </row>
    <row r="72" spans="1:21">
      <c r="A72" s="45" t="s">
        <v>3116</v>
      </c>
      <c r="B72" s="116">
        <v>9.27</v>
      </c>
      <c r="C72" s="116">
        <v>9.27</v>
      </c>
      <c r="D72" s="116">
        <v>27.140000462532001</v>
      </c>
      <c r="E72" s="117" t="s">
        <v>4566</v>
      </c>
      <c r="F72" s="117" t="s">
        <v>956</v>
      </c>
      <c r="G72" s="118" t="s">
        <v>280</v>
      </c>
      <c r="H72" s="115" t="s">
        <v>8</v>
      </c>
      <c r="I72" s="136">
        <v>7</v>
      </c>
      <c r="J72" s="45">
        <v>2.12</v>
      </c>
      <c r="K72" s="116">
        <v>4.28</v>
      </c>
      <c r="L72" s="116">
        <v>7.26</v>
      </c>
      <c r="M72" s="116">
        <v>8.3000000000000007</v>
      </c>
      <c r="N72" s="38">
        <f t="shared" si="2"/>
        <v>0.41131105398457585</v>
      </c>
      <c r="O72" s="119">
        <v>3</v>
      </c>
      <c r="P72" s="115">
        <v>9</v>
      </c>
      <c r="Q72" s="115">
        <v>11</v>
      </c>
      <c r="R72" s="115">
        <v>17</v>
      </c>
      <c r="S72" s="46">
        <f t="shared" si="3"/>
        <v>0.42857142857142855</v>
      </c>
      <c r="U72" s="113"/>
    </row>
    <row r="73" spans="1:21" s="78" customFormat="1">
      <c r="A73" s="79" t="s">
        <v>3129</v>
      </c>
      <c r="B73" s="80">
        <v>8.89</v>
      </c>
      <c r="C73" s="80">
        <v>8.89</v>
      </c>
      <c r="D73" s="80">
        <v>17.049999535083799</v>
      </c>
      <c r="E73" s="81" t="s">
        <v>4576</v>
      </c>
      <c r="F73" s="81" t="s">
        <v>1419</v>
      </c>
      <c r="G73" s="82" t="s">
        <v>1418</v>
      </c>
      <c r="H73" s="83" t="s">
        <v>8</v>
      </c>
      <c r="I73" s="137">
        <v>5</v>
      </c>
      <c r="J73" s="79">
        <v>0.72</v>
      </c>
      <c r="K73" s="80">
        <v>2.42</v>
      </c>
      <c r="L73" s="80">
        <v>9.24</v>
      </c>
      <c r="M73" s="80">
        <v>4.72</v>
      </c>
      <c r="N73" s="121">
        <f t="shared" si="2"/>
        <v>0.22492836676217762</v>
      </c>
      <c r="O73" s="122">
        <v>1</v>
      </c>
      <c r="P73" s="83">
        <v>5</v>
      </c>
      <c r="Q73" s="83">
        <v>12</v>
      </c>
      <c r="R73" s="83">
        <v>3</v>
      </c>
      <c r="S73" s="85">
        <f t="shared" si="3"/>
        <v>0.4</v>
      </c>
      <c r="U73" s="93"/>
    </row>
    <row r="74" spans="1:21" s="78" customFormat="1">
      <c r="A74" s="79" t="s">
        <v>3148</v>
      </c>
      <c r="B74" s="80">
        <v>8.24</v>
      </c>
      <c r="C74" s="80">
        <v>8.24</v>
      </c>
      <c r="D74" s="80">
        <v>17.200000584125501</v>
      </c>
      <c r="E74" s="81" t="s">
        <v>4593</v>
      </c>
      <c r="F74" s="81" t="s">
        <v>1449</v>
      </c>
      <c r="G74" s="82" t="s">
        <v>4119</v>
      </c>
      <c r="H74" s="83" t="s">
        <v>8</v>
      </c>
      <c r="I74" s="137">
        <v>4</v>
      </c>
      <c r="J74" s="79">
        <v>0.57999999999999996</v>
      </c>
      <c r="K74" s="80">
        <v>0.39</v>
      </c>
      <c r="L74" s="80">
        <v>6.19</v>
      </c>
      <c r="M74" s="80">
        <v>6.16</v>
      </c>
      <c r="N74" s="121">
        <f t="shared" si="2"/>
        <v>7.8542510121457479E-2</v>
      </c>
      <c r="O74" s="122">
        <v>1</v>
      </c>
      <c r="P74" s="83">
        <v>2</v>
      </c>
      <c r="Q74" s="83">
        <v>4</v>
      </c>
      <c r="R74" s="83">
        <v>4</v>
      </c>
      <c r="S74" s="85">
        <f t="shared" si="3"/>
        <v>0.375</v>
      </c>
      <c r="U74" s="93"/>
    </row>
    <row r="75" spans="1:21">
      <c r="A75" s="45" t="s">
        <v>3170</v>
      </c>
      <c r="B75" s="116">
        <v>8.01</v>
      </c>
      <c r="C75" s="116">
        <v>8.01</v>
      </c>
      <c r="D75" s="116">
        <v>13.609999418258701</v>
      </c>
      <c r="E75" s="117" t="s">
        <v>4611</v>
      </c>
      <c r="F75" s="117" t="s">
        <v>1476</v>
      </c>
      <c r="G75" s="118" t="s">
        <v>312</v>
      </c>
      <c r="H75" s="115" t="s">
        <v>8</v>
      </c>
      <c r="I75" s="136">
        <v>5</v>
      </c>
      <c r="J75" s="45">
        <v>0</v>
      </c>
      <c r="K75" s="116">
        <v>0</v>
      </c>
      <c r="L75" s="116">
        <v>4.8499999999999996</v>
      </c>
      <c r="M75" s="116">
        <v>8</v>
      </c>
      <c r="N75" s="38">
        <f t="shared" si="2"/>
        <v>0</v>
      </c>
      <c r="O75" s="119">
        <v>0</v>
      </c>
      <c r="P75" s="115">
        <v>0</v>
      </c>
      <c r="Q75" s="115">
        <v>10</v>
      </c>
      <c r="R75" s="115">
        <v>20</v>
      </c>
      <c r="S75" s="46">
        <f t="shared" si="3"/>
        <v>0</v>
      </c>
      <c r="U75" s="113"/>
    </row>
    <row r="76" spans="1:21">
      <c r="A76" s="45" t="s">
        <v>3178</v>
      </c>
      <c r="B76" s="116">
        <v>8</v>
      </c>
      <c r="C76" s="116">
        <v>8</v>
      </c>
      <c r="D76" s="116">
        <v>29.7800004482269</v>
      </c>
      <c r="E76" s="117" t="s">
        <v>4613</v>
      </c>
      <c r="F76" s="117" t="s">
        <v>1484</v>
      </c>
      <c r="G76" s="118" t="s">
        <v>319</v>
      </c>
      <c r="H76" s="115" t="s">
        <v>8</v>
      </c>
      <c r="I76" s="136">
        <v>4</v>
      </c>
      <c r="J76" s="45">
        <v>2</v>
      </c>
      <c r="K76" s="116">
        <v>4.41</v>
      </c>
      <c r="L76" s="116">
        <v>6.06</v>
      </c>
      <c r="M76" s="116">
        <v>8</v>
      </c>
      <c r="N76" s="38">
        <f t="shared" si="2"/>
        <v>0.45590327169274542</v>
      </c>
      <c r="O76" s="119">
        <v>8</v>
      </c>
      <c r="P76" s="115">
        <v>11</v>
      </c>
      <c r="Q76" s="115">
        <v>54</v>
      </c>
      <c r="R76" s="115">
        <v>81</v>
      </c>
      <c r="S76" s="46">
        <f t="shared" si="3"/>
        <v>0.14074074074074075</v>
      </c>
      <c r="U76" s="113"/>
    </row>
    <row r="77" spans="1:21">
      <c r="A77" s="45" t="s">
        <v>3183</v>
      </c>
      <c r="B77" s="116">
        <v>8</v>
      </c>
      <c r="C77" s="116">
        <v>8</v>
      </c>
      <c r="D77" s="116">
        <v>69.569998979568496</v>
      </c>
      <c r="E77" s="117" t="s">
        <v>4612</v>
      </c>
      <c r="F77" s="117" t="s">
        <v>1489</v>
      </c>
      <c r="G77" s="118" t="s">
        <v>324</v>
      </c>
      <c r="H77" s="115" t="s">
        <v>8</v>
      </c>
      <c r="I77" s="136">
        <v>5</v>
      </c>
      <c r="J77" s="45">
        <v>2.02</v>
      </c>
      <c r="K77" s="116">
        <v>4</v>
      </c>
      <c r="L77" s="116">
        <v>8</v>
      </c>
      <c r="M77" s="116">
        <v>8</v>
      </c>
      <c r="N77" s="38">
        <f t="shared" si="2"/>
        <v>0.37624999999999997</v>
      </c>
      <c r="O77" s="119">
        <v>1</v>
      </c>
      <c r="P77" s="115">
        <v>8</v>
      </c>
      <c r="Q77" s="115">
        <v>21</v>
      </c>
      <c r="R77" s="115">
        <v>33</v>
      </c>
      <c r="S77" s="46">
        <f t="shared" si="3"/>
        <v>0.16666666666666666</v>
      </c>
      <c r="U77" s="113"/>
    </row>
    <row r="78" spans="1:21">
      <c r="A78" s="45" t="s">
        <v>3184</v>
      </c>
      <c r="B78" s="116">
        <v>7.96</v>
      </c>
      <c r="C78" s="116">
        <v>7.96</v>
      </c>
      <c r="D78" s="116">
        <v>12.2800000011921</v>
      </c>
      <c r="E78" s="117" t="s">
        <v>4624</v>
      </c>
      <c r="F78" s="117" t="s">
        <v>1490</v>
      </c>
      <c r="G78" s="118" t="s">
        <v>1492</v>
      </c>
      <c r="H78" s="115" t="s">
        <v>8</v>
      </c>
      <c r="I78" s="136">
        <v>4</v>
      </c>
      <c r="J78" s="45">
        <v>0</v>
      </c>
      <c r="K78" s="116">
        <v>0</v>
      </c>
      <c r="L78" s="116">
        <v>6.81</v>
      </c>
      <c r="M78" s="116">
        <v>8</v>
      </c>
      <c r="N78" s="38">
        <f t="shared" si="2"/>
        <v>0</v>
      </c>
      <c r="O78" s="119">
        <v>0</v>
      </c>
      <c r="P78" s="115">
        <v>0</v>
      </c>
      <c r="Q78" s="115">
        <v>21</v>
      </c>
      <c r="R78" s="115">
        <v>26</v>
      </c>
      <c r="S78" s="46">
        <f t="shared" si="3"/>
        <v>0</v>
      </c>
      <c r="U78" s="113"/>
    </row>
    <row r="79" spans="1:21" s="78" customFormat="1">
      <c r="A79" s="79" t="s">
        <v>3212</v>
      </c>
      <c r="B79" s="80">
        <v>7.09</v>
      </c>
      <c r="C79" s="80">
        <v>7.09</v>
      </c>
      <c r="D79" s="80">
        <v>29.089999198913599</v>
      </c>
      <c r="E79" s="81" t="s">
        <v>4648</v>
      </c>
      <c r="F79" s="81" t="s">
        <v>1526</v>
      </c>
      <c r="G79" s="82" t="s">
        <v>341</v>
      </c>
      <c r="H79" s="83" t="s">
        <v>8</v>
      </c>
      <c r="I79" s="137">
        <v>4</v>
      </c>
      <c r="J79" s="79">
        <v>3.59</v>
      </c>
      <c r="K79" s="80">
        <v>2</v>
      </c>
      <c r="L79" s="80">
        <v>7.17</v>
      </c>
      <c r="M79" s="80">
        <v>4.42</v>
      </c>
      <c r="N79" s="121">
        <f t="shared" si="2"/>
        <v>0.48231233822260566</v>
      </c>
      <c r="O79" s="122">
        <v>11</v>
      </c>
      <c r="P79" s="83">
        <v>3</v>
      </c>
      <c r="Q79" s="83">
        <v>13</v>
      </c>
      <c r="R79" s="83">
        <v>14</v>
      </c>
      <c r="S79" s="85">
        <f t="shared" si="3"/>
        <v>0.51851851851851849</v>
      </c>
      <c r="U79" s="93"/>
    </row>
    <row r="80" spans="1:21">
      <c r="A80" s="45" t="s">
        <v>3224</v>
      </c>
      <c r="B80" s="116">
        <v>6.8</v>
      </c>
      <c r="C80" s="116">
        <v>6.8</v>
      </c>
      <c r="D80" s="116">
        <v>36.759999394416802</v>
      </c>
      <c r="E80" s="117" t="s">
        <v>4660</v>
      </c>
      <c r="F80" s="117" t="s">
        <v>1546</v>
      </c>
      <c r="G80" s="118" t="s">
        <v>348</v>
      </c>
      <c r="H80" s="115" t="s">
        <v>8</v>
      </c>
      <c r="I80" s="136">
        <v>4</v>
      </c>
      <c r="J80" s="45">
        <v>3.16</v>
      </c>
      <c r="K80" s="116">
        <v>2</v>
      </c>
      <c r="L80" s="116">
        <v>6.9</v>
      </c>
      <c r="M80" s="116">
        <v>6</v>
      </c>
      <c r="N80" s="38">
        <f t="shared" si="2"/>
        <v>0.4</v>
      </c>
      <c r="O80" s="119">
        <v>4</v>
      </c>
      <c r="P80" s="115">
        <v>3</v>
      </c>
      <c r="Q80" s="115">
        <v>23</v>
      </c>
      <c r="R80" s="115">
        <v>27</v>
      </c>
      <c r="S80" s="46">
        <f t="shared" si="3"/>
        <v>0.14000000000000001</v>
      </c>
      <c r="U80" s="113"/>
    </row>
    <row r="81" spans="1:21">
      <c r="A81" s="45" t="s">
        <v>3236</v>
      </c>
      <c r="B81" s="116">
        <v>6.5</v>
      </c>
      <c r="C81" s="116">
        <v>6.5</v>
      </c>
      <c r="D81" s="116">
        <v>40.700000524520902</v>
      </c>
      <c r="E81" s="117" t="s">
        <v>4672</v>
      </c>
      <c r="F81" s="117" t="s">
        <v>1556</v>
      </c>
      <c r="G81" s="118" t="s">
        <v>355</v>
      </c>
      <c r="H81" s="115" t="s">
        <v>8</v>
      </c>
      <c r="I81" s="136">
        <v>3</v>
      </c>
      <c r="J81" s="45">
        <v>0</v>
      </c>
      <c r="K81" s="116">
        <v>0</v>
      </c>
      <c r="L81" s="116">
        <v>6</v>
      </c>
      <c r="M81" s="116">
        <v>4.51</v>
      </c>
      <c r="N81" s="38">
        <f t="shared" si="2"/>
        <v>0</v>
      </c>
      <c r="O81" s="119">
        <v>0</v>
      </c>
      <c r="P81" s="115">
        <v>0</v>
      </c>
      <c r="Q81" s="115">
        <v>7</v>
      </c>
      <c r="R81" s="115">
        <v>7</v>
      </c>
      <c r="S81" s="46">
        <f t="shared" si="3"/>
        <v>0</v>
      </c>
      <c r="U81" s="113"/>
    </row>
    <row r="82" spans="1:21" s="78" customFormat="1">
      <c r="A82" s="79" t="s">
        <v>3240</v>
      </c>
      <c r="B82" s="80">
        <v>6.42</v>
      </c>
      <c r="C82" s="80">
        <v>6.42</v>
      </c>
      <c r="D82" s="80">
        <v>20.0699999928474</v>
      </c>
      <c r="E82" s="81" t="s">
        <v>4675</v>
      </c>
      <c r="F82" s="81" t="s">
        <v>1563</v>
      </c>
      <c r="G82" s="82" t="s">
        <v>1564</v>
      </c>
      <c r="H82" s="83" t="s">
        <v>8</v>
      </c>
      <c r="I82" s="137">
        <v>3</v>
      </c>
      <c r="J82" s="79">
        <v>1.75</v>
      </c>
      <c r="K82" s="80">
        <v>0</v>
      </c>
      <c r="L82" s="80">
        <v>4</v>
      </c>
      <c r="M82" s="80">
        <v>4.3499999999999996</v>
      </c>
      <c r="N82" s="121">
        <f t="shared" si="2"/>
        <v>0.20958083832335331</v>
      </c>
      <c r="O82" s="122">
        <v>1</v>
      </c>
      <c r="P82" s="83">
        <v>0</v>
      </c>
      <c r="Q82" s="83">
        <v>4</v>
      </c>
      <c r="R82" s="83">
        <v>7</v>
      </c>
      <c r="S82" s="85">
        <f t="shared" si="3"/>
        <v>9.0909090909090912E-2</v>
      </c>
      <c r="U82" s="93"/>
    </row>
    <row r="83" spans="1:21">
      <c r="A83" s="45" t="s">
        <v>3252</v>
      </c>
      <c r="B83" s="116">
        <v>6.18</v>
      </c>
      <c r="C83" s="116">
        <v>6.18</v>
      </c>
      <c r="D83" s="116">
        <v>21.8999996781349</v>
      </c>
      <c r="E83" s="117" t="s">
        <v>4688</v>
      </c>
      <c r="F83" s="117" t="s">
        <v>1582</v>
      </c>
      <c r="G83" s="118" t="s">
        <v>365</v>
      </c>
      <c r="H83" s="115" t="s">
        <v>8</v>
      </c>
      <c r="I83" s="136">
        <v>3</v>
      </c>
      <c r="J83" s="45">
        <v>1.38</v>
      </c>
      <c r="K83" s="116">
        <v>2.38</v>
      </c>
      <c r="L83" s="116">
        <v>6</v>
      </c>
      <c r="M83" s="116">
        <v>4.6399999999999997</v>
      </c>
      <c r="N83" s="38">
        <f t="shared" si="2"/>
        <v>0.35338345864661652</v>
      </c>
      <c r="O83" s="119">
        <v>2</v>
      </c>
      <c r="P83" s="115">
        <v>4</v>
      </c>
      <c r="Q83" s="115">
        <v>10</v>
      </c>
      <c r="R83" s="115">
        <v>10</v>
      </c>
      <c r="S83" s="46">
        <f t="shared" si="3"/>
        <v>0.3</v>
      </c>
      <c r="U83" s="113"/>
    </row>
    <row r="84" spans="1:21">
      <c r="A84" s="45" t="s">
        <v>3260</v>
      </c>
      <c r="B84" s="116">
        <v>6.06</v>
      </c>
      <c r="C84" s="116">
        <v>6.06</v>
      </c>
      <c r="D84" s="116">
        <v>15.0299996137619</v>
      </c>
      <c r="E84" s="117" t="s">
        <v>4695</v>
      </c>
      <c r="F84" s="117" t="s">
        <v>1591</v>
      </c>
      <c r="G84" s="118" t="s">
        <v>370</v>
      </c>
      <c r="H84" s="115" t="s">
        <v>8</v>
      </c>
      <c r="I84" s="136">
        <v>3</v>
      </c>
      <c r="J84" s="45">
        <v>2.08</v>
      </c>
      <c r="K84" s="116">
        <v>2</v>
      </c>
      <c r="L84" s="116">
        <v>4</v>
      </c>
      <c r="M84" s="116">
        <v>6</v>
      </c>
      <c r="N84" s="38">
        <f t="shared" si="2"/>
        <v>0.40800000000000003</v>
      </c>
      <c r="O84" s="119">
        <v>2</v>
      </c>
      <c r="P84" s="115">
        <v>2</v>
      </c>
      <c r="Q84" s="115">
        <v>5</v>
      </c>
      <c r="R84" s="115">
        <v>5</v>
      </c>
      <c r="S84" s="46">
        <f t="shared" si="3"/>
        <v>0.4</v>
      </c>
      <c r="U84" s="113"/>
    </row>
    <row r="85" spans="1:21">
      <c r="A85" s="45" t="s">
        <v>3263</v>
      </c>
      <c r="B85" s="116">
        <v>6.04</v>
      </c>
      <c r="C85" s="116">
        <v>10.07</v>
      </c>
      <c r="D85" s="116">
        <v>20.589999854564699</v>
      </c>
      <c r="E85" s="117" t="s">
        <v>4699</v>
      </c>
      <c r="F85" s="117" t="s">
        <v>1596</v>
      </c>
      <c r="G85" s="118" t="s">
        <v>4133</v>
      </c>
      <c r="H85" s="115" t="s">
        <v>8</v>
      </c>
      <c r="I85" s="136">
        <v>5</v>
      </c>
      <c r="J85" s="45">
        <v>2.96</v>
      </c>
      <c r="K85" s="116">
        <v>4</v>
      </c>
      <c r="L85" s="116">
        <v>10.08</v>
      </c>
      <c r="M85" s="116">
        <v>6</v>
      </c>
      <c r="N85" s="38">
        <f t="shared" si="2"/>
        <v>0.43283582089552242</v>
      </c>
      <c r="O85" s="119">
        <v>13</v>
      </c>
      <c r="P85" s="115">
        <v>9</v>
      </c>
      <c r="Q85" s="115">
        <v>37</v>
      </c>
      <c r="R85" s="115">
        <v>40</v>
      </c>
      <c r="S85" s="46">
        <f t="shared" si="3"/>
        <v>0.2857142857142857</v>
      </c>
      <c r="U85" s="113"/>
    </row>
    <row r="86" spans="1:21">
      <c r="A86" s="45" t="s">
        <v>3265</v>
      </c>
      <c r="B86" s="116">
        <v>6.04</v>
      </c>
      <c r="C86" s="116">
        <v>6.04</v>
      </c>
      <c r="D86" s="116">
        <v>7.5029999017715499</v>
      </c>
      <c r="E86" s="117" t="s">
        <v>4702</v>
      </c>
      <c r="F86" s="117" t="s">
        <v>1598</v>
      </c>
      <c r="G86" s="118" t="s">
        <v>372</v>
      </c>
      <c r="H86" s="115" t="s">
        <v>8</v>
      </c>
      <c r="I86" s="136">
        <v>4</v>
      </c>
      <c r="J86" s="45">
        <v>0</v>
      </c>
      <c r="K86" s="116">
        <v>0</v>
      </c>
      <c r="L86" s="116">
        <v>6</v>
      </c>
      <c r="M86" s="116">
        <v>6.05</v>
      </c>
      <c r="N86" s="38">
        <f t="shared" si="2"/>
        <v>0</v>
      </c>
      <c r="O86" s="119">
        <v>0</v>
      </c>
      <c r="P86" s="115">
        <v>0</v>
      </c>
      <c r="Q86" s="115">
        <v>9</v>
      </c>
      <c r="R86" s="115">
        <v>10</v>
      </c>
      <c r="S86" s="46">
        <f t="shared" si="3"/>
        <v>0</v>
      </c>
      <c r="U86" s="113"/>
    </row>
    <row r="87" spans="1:21">
      <c r="A87" s="45" t="s">
        <v>3271</v>
      </c>
      <c r="B87" s="116">
        <v>6.03</v>
      </c>
      <c r="C87" s="116">
        <v>6.03</v>
      </c>
      <c r="D87" s="116">
        <v>13.5299995541573</v>
      </c>
      <c r="E87" s="117" t="s">
        <v>4704</v>
      </c>
      <c r="F87" s="117" t="s">
        <v>1605</v>
      </c>
      <c r="G87" s="118" t="s">
        <v>377</v>
      </c>
      <c r="H87" s="115" t="s">
        <v>8</v>
      </c>
      <c r="I87" s="136">
        <v>3</v>
      </c>
      <c r="J87" s="45">
        <v>0</v>
      </c>
      <c r="K87" s="116">
        <v>2.57</v>
      </c>
      <c r="L87" s="116">
        <v>6</v>
      </c>
      <c r="M87" s="116">
        <v>6</v>
      </c>
      <c r="N87" s="38">
        <f t="shared" si="2"/>
        <v>0.21416666666666664</v>
      </c>
      <c r="O87" s="119">
        <v>0</v>
      </c>
      <c r="P87" s="115">
        <v>6</v>
      </c>
      <c r="Q87" s="115">
        <v>13</v>
      </c>
      <c r="R87" s="115">
        <v>9</v>
      </c>
      <c r="S87" s="46">
        <f t="shared" si="3"/>
        <v>0.27272727272727271</v>
      </c>
      <c r="U87" s="113"/>
    </row>
    <row r="88" spans="1:21">
      <c r="A88" s="45" t="s">
        <v>3272</v>
      </c>
      <c r="B88" s="116">
        <v>6.03</v>
      </c>
      <c r="C88" s="116">
        <v>6.03</v>
      </c>
      <c r="D88" s="116">
        <v>74.559998512268095</v>
      </c>
      <c r="E88" s="117" t="s">
        <v>4703</v>
      </c>
      <c r="F88" s="117" t="s">
        <v>1607</v>
      </c>
      <c r="G88" s="118" t="s">
        <v>378</v>
      </c>
      <c r="H88" s="115" t="s">
        <v>8</v>
      </c>
      <c r="I88" s="136">
        <v>3</v>
      </c>
      <c r="J88" s="45">
        <v>0</v>
      </c>
      <c r="K88" s="116">
        <v>1.67</v>
      </c>
      <c r="L88" s="116">
        <v>6</v>
      </c>
      <c r="M88" s="116">
        <v>4.05</v>
      </c>
      <c r="N88" s="38">
        <f t="shared" si="2"/>
        <v>0.1661691542288557</v>
      </c>
      <c r="O88" s="119">
        <v>0</v>
      </c>
      <c r="P88" s="115">
        <v>2</v>
      </c>
      <c r="Q88" s="115">
        <v>12</v>
      </c>
      <c r="R88" s="115">
        <v>11</v>
      </c>
      <c r="S88" s="46">
        <f t="shared" si="3"/>
        <v>8.6956521739130432E-2</v>
      </c>
      <c r="U88" s="113"/>
    </row>
    <row r="89" spans="1:21">
      <c r="A89" s="45" t="s">
        <v>3283</v>
      </c>
      <c r="B89" s="116">
        <v>6</v>
      </c>
      <c r="C89" s="116">
        <v>6</v>
      </c>
      <c r="D89" s="116">
        <v>7.1149997413158399</v>
      </c>
      <c r="E89" s="117" t="s">
        <v>4738</v>
      </c>
      <c r="F89" s="117" t="s">
        <v>1620</v>
      </c>
      <c r="G89" s="118" t="s">
        <v>1621</v>
      </c>
      <c r="H89" s="115" t="s">
        <v>8</v>
      </c>
      <c r="I89" s="136">
        <v>4</v>
      </c>
      <c r="J89" s="45">
        <v>0</v>
      </c>
      <c r="K89" s="116">
        <v>0</v>
      </c>
      <c r="L89" s="116">
        <v>6</v>
      </c>
      <c r="M89" s="116">
        <v>4.96</v>
      </c>
      <c r="N89" s="38">
        <f t="shared" si="2"/>
        <v>0</v>
      </c>
      <c r="O89" s="119">
        <v>0</v>
      </c>
      <c r="P89" s="115">
        <v>0</v>
      </c>
      <c r="Q89" s="115">
        <v>9</v>
      </c>
      <c r="R89" s="115">
        <v>14</v>
      </c>
      <c r="S89" s="46">
        <f t="shared" si="3"/>
        <v>0</v>
      </c>
      <c r="U89" s="113"/>
    </row>
    <row r="90" spans="1:21">
      <c r="A90" s="45" t="s">
        <v>3285</v>
      </c>
      <c r="B90" s="116">
        <v>6</v>
      </c>
      <c r="C90" s="116">
        <v>6</v>
      </c>
      <c r="D90" s="116">
        <v>26.320001482963601</v>
      </c>
      <c r="E90" s="117" t="s">
        <v>4714</v>
      </c>
      <c r="F90" s="117" t="s">
        <v>4109</v>
      </c>
      <c r="G90" s="118" t="s">
        <v>4101</v>
      </c>
      <c r="H90" s="115" t="s">
        <v>8</v>
      </c>
      <c r="I90" s="136">
        <v>4</v>
      </c>
      <c r="J90" s="45">
        <v>2</v>
      </c>
      <c r="K90" s="116">
        <v>0</v>
      </c>
      <c r="L90" s="116">
        <v>6</v>
      </c>
      <c r="M90" s="116">
        <v>4</v>
      </c>
      <c r="N90" s="38">
        <f t="shared" si="2"/>
        <v>0.2</v>
      </c>
      <c r="O90" s="119">
        <v>4</v>
      </c>
      <c r="P90" s="115">
        <v>0</v>
      </c>
      <c r="Q90" s="115">
        <v>15</v>
      </c>
      <c r="R90" s="115">
        <v>11</v>
      </c>
      <c r="S90" s="46">
        <f t="shared" si="3"/>
        <v>0.15384615384615385</v>
      </c>
      <c r="U90" s="113"/>
    </row>
    <row r="91" spans="1:21" s="78" customFormat="1">
      <c r="A91" s="79" t="s">
        <v>3288</v>
      </c>
      <c r="B91" s="80">
        <v>6</v>
      </c>
      <c r="C91" s="80">
        <v>6</v>
      </c>
      <c r="D91" s="80">
        <v>11.720000207424199</v>
      </c>
      <c r="E91" s="81" t="s">
        <v>4713</v>
      </c>
      <c r="F91" s="81" t="s">
        <v>1519</v>
      </c>
      <c r="G91" s="82" t="s">
        <v>386</v>
      </c>
      <c r="H91" s="83" t="s">
        <v>8</v>
      </c>
      <c r="I91" s="137">
        <v>3</v>
      </c>
      <c r="J91" s="79">
        <v>0.59</v>
      </c>
      <c r="K91" s="80">
        <v>2</v>
      </c>
      <c r="L91" s="80">
        <v>6</v>
      </c>
      <c r="M91" s="80">
        <v>4</v>
      </c>
      <c r="N91" s="121">
        <f t="shared" si="2"/>
        <v>0.25900000000000001</v>
      </c>
      <c r="O91" s="122">
        <v>1</v>
      </c>
      <c r="P91" s="83">
        <v>1</v>
      </c>
      <c r="Q91" s="83">
        <v>5</v>
      </c>
      <c r="R91" s="83">
        <v>3</v>
      </c>
      <c r="S91" s="85">
        <f t="shared" si="3"/>
        <v>0.25</v>
      </c>
      <c r="U91" s="93"/>
    </row>
    <row r="92" spans="1:21">
      <c r="A92" s="45" t="s">
        <v>3292</v>
      </c>
      <c r="B92" s="116">
        <v>6</v>
      </c>
      <c r="C92" s="116">
        <v>6</v>
      </c>
      <c r="D92" s="116">
        <v>55.559998750686603</v>
      </c>
      <c r="E92" s="117" t="s">
        <v>4715</v>
      </c>
      <c r="F92" s="117" t="s">
        <v>1628</v>
      </c>
      <c r="G92" s="118" t="s">
        <v>1629</v>
      </c>
      <c r="H92" s="115" t="s">
        <v>8</v>
      </c>
      <c r="I92" s="136">
        <v>3</v>
      </c>
      <c r="J92" s="45">
        <v>2</v>
      </c>
      <c r="K92" s="116">
        <v>0.24</v>
      </c>
      <c r="L92" s="116">
        <v>6</v>
      </c>
      <c r="M92" s="116">
        <v>4</v>
      </c>
      <c r="N92" s="38">
        <f t="shared" si="2"/>
        <v>0.22400000000000003</v>
      </c>
      <c r="O92" s="119">
        <v>2</v>
      </c>
      <c r="P92" s="115">
        <v>1</v>
      </c>
      <c r="Q92" s="115">
        <v>14</v>
      </c>
      <c r="R92" s="115">
        <v>12</v>
      </c>
      <c r="S92" s="46">
        <f t="shared" si="3"/>
        <v>0.11538461538461539</v>
      </c>
      <c r="U92" s="113"/>
    </row>
    <row r="93" spans="1:21">
      <c r="A93" s="45" t="s">
        <v>3299</v>
      </c>
      <c r="B93" s="116">
        <v>6</v>
      </c>
      <c r="C93" s="116">
        <v>6</v>
      </c>
      <c r="D93" s="116">
        <v>26.399999856948899</v>
      </c>
      <c r="E93" s="117" t="s">
        <v>4740</v>
      </c>
      <c r="F93" s="117" t="s">
        <v>1640</v>
      </c>
      <c r="G93" s="118" t="s">
        <v>393</v>
      </c>
      <c r="H93" s="115" t="s">
        <v>8</v>
      </c>
      <c r="I93" s="136">
        <v>3</v>
      </c>
      <c r="J93" s="45">
        <v>0</v>
      </c>
      <c r="K93" s="116">
        <v>0</v>
      </c>
      <c r="L93" s="116">
        <v>6</v>
      </c>
      <c r="M93" s="116">
        <v>6</v>
      </c>
      <c r="N93" s="38">
        <f t="shared" si="2"/>
        <v>0</v>
      </c>
      <c r="O93" s="119">
        <v>0</v>
      </c>
      <c r="P93" s="115">
        <v>0</v>
      </c>
      <c r="Q93" s="115">
        <v>9</v>
      </c>
      <c r="R93" s="115">
        <v>12</v>
      </c>
      <c r="S93" s="46">
        <f t="shared" si="3"/>
        <v>0</v>
      </c>
      <c r="U93" s="113"/>
    </row>
    <row r="94" spans="1:21" s="78" customFormat="1">
      <c r="A94" s="79" t="s">
        <v>3310</v>
      </c>
      <c r="B94" s="80">
        <v>5.83</v>
      </c>
      <c r="C94" s="80">
        <v>5.83</v>
      </c>
      <c r="D94" s="80">
        <v>44.069999456405597</v>
      </c>
      <c r="E94" s="81" t="s">
        <v>4745</v>
      </c>
      <c r="F94" s="81" t="s">
        <v>1669</v>
      </c>
      <c r="G94" s="82" t="s">
        <v>1670</v>
      </c>
      <c r="H94" s="83" t="s">
        <v>8</v>
      </c>
      <c r="I94" s="137">
        <v>4</v>
      </c>
      <c r="J94" s="79">
        <v>1.96</v>
      </c>
      <c r="K94" s="80">
        <v>0</v>
      </c>
      <c r="L94" s="80">
        <v>4</v>
      </c>
      <c r="M94" s="80">
        <v>6.16</v>
      </c>
      <c r="N94" s="121">
        <f t="shared" si="2"/>
        <v>0.19291338582677164</v>
      </c>
      <c r="O94" s="122">
        <v>2</v>
      </c>
      <c r="P94" s="83">
        <v>0</v>
      </c>
      <c r="Q94" s="83">
        <v>3</v>
      </c>
      <c r="R94" s="83">
        <v>7</v>
      </c>
      <c r="S94" s="85">
        <f t="shared" si="3"/>
        <v>0.2</v>
      </c>
      <c r="U94" s="93"/>
    </row>
    <row r="95" spans="1:21">
      <c r="A95" s="45" t="s">
        <v>3314</v>
      </c>
      <c r="B95" s="116">
        <v>5.77</v>
      </c>
      <c r="C95" s="116">
        <v>5.77</v>
      </c>
      <c r="D95" s="116">
        <v>21.170000731944999</v>
      </c>
      <c r="E95" s="117" t="s">
        <v>4748</v>
      </c>
      <c r="F95" s="117" t="s">
        <v>1664</v>
      </c>
      <c r="G95" s="118" t="s">
        <v>404</v>
      </c>
      <c r="H95" s="115" t="s">
        <v>8</v>
      </c>
      <c r="I95" s="136">
        <v>3</v>
      </c>
      <c r="J95" s="45">
        <v>1.4</v>
      </c>
      <c r="K95" s="116">
        <v>0.92</v>
      </c>
      <c r="L95" s="116">
        <v>4.0599999999999996</v>
      </c>
      <c r="M95" s="116">
        <v>4.58</v>
      </c>
      <c r="N95" s="38">
        <f t="shared" si="2"/>
        <v>0.26851851851851849</v>
      </c>
      <c r="O95" s="119">
        <v>2</v>
      </c>
      <c r="P95" s="115">
        <v>3</v>
      </c>
      <c r="Q95" s="115">
        <v>6</v>
      </c>
      <c r="R95" s="115">
        <v>5</v>
      </c>
      <c r="S95" s="46">
        <f t="shared" si="3"/>
        <v>0.45454545454545453</v>
      </c>
      <c r="U95" s="113"/>
    </row>
    <row r="96" spans="1:21">
      <c r="A96" s="45" t="s">
        <v>3324</v>
      </c>
      <c r="B96" s="116">
        <v>5.49</v>
      </c>
      <c r="C96" s="116">
        <v>5.49</v>
      </c>
      <c r="D96" s="116">
        <v>16.740000247955301</v>
      </c>
      <c r="E96" s="117" t="s">
        <v>4759</v>
      </c>
      <c r="F96" s="117" t="s">
        <v>1668</v>
      </c>
      <c r="G96" s="118" t="s">
        <v>411</v>
      </c>
      <c r="H96" s="115" t="s">
        <v>8</v>
      </c>
      <c r="I96" s="136">
        <v>3</v>
      </c>
      <c r="J96" s="45">
        <v>0</v>
      </c>
      <c r="K96" s="116">
        <v>0</v>
      </c>
      <c r="L96" s="116">
        <v>5.62</v>
      </c>
      <c r="M96" s="116">
        <v>5.0999999999999996</v>
      </c>
      <c r="N96" s="38">
        <f t="shared" si="2"/>
        <v>0</v>
      </c>
      <c r="O96" s="119">
        <v>0</v>
      </c>
      <c r="P96" s="115">
        <v>0</v>
      </c>
      <c r="Q96" s="115">
        <v>6</v>
      </c>
      <c r="R96" s="115">
        <v>10</v>
      </c>
      <c r="S96" s="46">
        <f t="shared" si="3"/>
        <v>0</v>
      </c>
      <c r="U96" s="113"/>
    </row>
    <row r="97" spans="1:21">
      <c r="A97" s="45" t="s">
        <v>3351</v>
      </c>
      <c r="B97" s="116">
        <v>5</v>
      </c>
      <c r="C97" s="116">
        <v>5</v>
      </c>
      <c r="D97" s="116">
        <v>21.340000629424999</v>
      </c>
      <c r="E97" s="117" t="s">
        <v>4786</v>
      </c>
      <c r="F97" s="117" t="s">
        <v>31</v>
      </c>
      <c r="G97" s="118" t="s">
        <v>427</v>
      </c>
      <c r="H97" s="115" t="s">
        <v>8</v>
      </c>
      <c r="I97" s="136">
        <v>6</v>
      </c>
      <c r="J97" s="45">
        <v>0</v>
      </c>
      <c r="K97" s="116">
        <v>0</v>
      </c>
      <c r="L97" s="116">
        <v>5.14</v>
      </c>
      <c r="M97" s="116">
        <v>4</v>
      </c>
      <c r="N97" s="38">
        <f t="shared" si="2"/>
        <v>0</v>
      </c>
      <c r="O97" s="119">
        <v>0</v>
      </c>
      <c r="P97" s="115">
        <v>0</v>
      </c>
      <c r="Q97" s="115">
        <v>10</v>
      </c>
      <c r="R97" s="115">
        <v>10</v>
      </c>
      <c r="S97" s="46">
        <f t="shared" si="3"/>
        <v>0</v>
      </c>
      <c r="U97" s="113"/>
    </row>
    <row r="98" spans="1:21" s="78" customFormat="1">
      <c r="A98" s="79" t="s">
        <v>3354</v>
      </c>
      <c r="B98" s="80">
        <v>4.9400000000000004</v>
      </c>
      <c r="C98" s="80">
        <v>4.9400000000000004</v>
      </c>
      <c r="D98" s="80">
        <v>3.5790000110864599</v>
      </c>
      <c r="E98" s="81" t="s">
        <v>4788</v>
      </c>
      <c r="F98" s="81" t="s">
        <v>1710</v>
      </c>
      <c r="G98" s="82" t="s">
        <v>430</v>
      </c>
      <c r="H98" s="83" t="s">
        <v>8</v>
      </c>
      <c r="I98" s="137">
        <v>4</v>
      </c>
      <c r="J98" s="79">
        <v>0</v>
      </c>
      <c r="K98" s="80">
        <v>0</v>
      </c>
      <c r="L98" s="80">
        <v>4.5</v>
      </c>
      <c r="M98" s="80">
        <v>4.51</v>
      </c>
      <c r="N98" s="121">
        <f t="shared" si="2"/>
        <v>0</v>
      </c>
      <c r="O98" s="122">
        <v>0</v>
      </c>
      <c r="P98" s="83">
        <v>0</v>
      </c>
      <c r="Q98" s="83">
        <v>4</v>
      </c>
      <c r="R98" s="83">
        <v>3</v>
      </c>
      <c r="S98" s="85">
        <f t="shared" si="3"/>
        <v>0</v>
      </c>
      <c r="U98" s="93"/>
    </row>
    <row r="99" spans="1:21">
      <c r="A99" s="45" t="s">
        <v>3391</v>
      </c>
      <c r="B99" s="116">
        <v>4.26</v>
      </c>
      <c r="C99" s="116">
        <v>4.26</v>
      </c>
      <c r="D99" s="116">
        <v>8.7770000100135803</v>
      </c>
      <c r="E99" s="117" t="s">
        <v>4826</v>
      </c>
      <c r="F99" s="117" t="s">
        <v>1758</v>
      </c>
      <c r="G99" s="118" t="s">
        <v>454</v>
      </c>
      <c r="H99" s="115" t="s">
        <v>8</v>
      </c>
      <c r="I99" s="136">
        <v>3</v>
      </c>
      <c r="J99" s="45">
        <v>0.47</v>
      </c>
      <c r="K99" s="116">
        <v>2.19</v>
      </c>
      <c r="L99" s="116">
        <v>4.03</v>
      </c>
      <c r="M99" s="116">
        <v>4</v>
      </c>
      <c r="N99" s="38">
        <f t="shared" si="2"/>
        <v>0.33125778331257782</v>
      </c>
      <c r="O99" s="119">
        <v>1</v>
      </c>
      <c r="P99" s="115">
        <v>4</v>
      </c>
      <c r="Q99" s="115">
        <v>8</v>
      </c>
      <c r="R99" s="115">
        <v>9</v>
      </c>
      <c r="S99" s="46">
        <f t="shared" si="3"/>
        <v>0.29411764705882354</v>
      </c>
      <c r="U99" s="113"/>
    </row>
    <row r="100" spans="1:21">
      <c r="A100" s="45" t="s">
        <v>3392</v>
      </c>
      <c r="B100" s="116">
        <v>4.26</v>
      </c>
      <c r="C100" s="116">
        <v>4.26</v>
      </c>
      <c r="D100" s="116">
        <v>15.6100004911423</v>
      </c>
      <c r="E100" s="117" t="s">
        <v>4828</v>
      </c>
      <c r="F100" s="117" t="s">
        <v>1760</v>
      </c>
      <c r="G100" s="118" t="s">
        <v>1757</v>
      </c>
      <c r="H100" s="115" t="s">
        <v>8</v>
      </c>
      <c r="I100" s="136">
        <v>5</v>
      </c>
      <c r="J100" s="45">
        <v>0</v>
      </c>
      <c r="K100" s="116">
        <v>0.22</v>
      </c>
      <c r="L100" s="116">
        <v>4.26</v>
      </c>
      <c r="M100" s="116">
        <v>4.16</v>
      </c>
      <c r="N100" s="38">
        <f t="shared" si="2"/>
        <v>2.6128266033254157E-2</v>
      </c>
      <c r="O100" s="119">
        <v>0</v>
      </c>
      <c r="P100" s="115">
        <v>1</v>
      </c>
      <c r="Q100" s="115">
        <v>8</v>
      </c>
      <c r="R100" s="115">
        <v>10</v>
      </c>
      <c r="S100" s="46">
        <f t="shared" si="3"/>
        <v>5.5555555555555552E-2</v>
      </c>
      <c r="U100" s="113"/>
    </row>
    <row r="101" spans="1:21">
      <c r="A101" s="45" t="s">
        <v>3426</v>
      </c>
      <c r="B101" s="116">
        <v>4.03</v>
      </c>
      <c r="C101" s="116">
        <v>4.03</v>
      </c>
      <c r="D101" s="116">
        <v>6.3289999961853001</v>
      </c>
      <c r="E101" s="117" t="s">
        <v>4859</v>
      </c>
      <c r="F101" s="117" t="s">
        <v>1806</v>
      </c>
      <c r="G101" s="118" t="s">
        <v>473</v>
      </c>
      <c r="H101" s="115" t="s">
        <v>8</v>
      </c>
      <c r="I101" s="136">
        <v>2</v>
      </c>
      <c r="J101" s="45">
        <v>0</v>
      </c>
      <c r="K101" s="116">
        <v>2</v>
      </c>
      <c r="L101" s="116">
        <v>4.04</v>
      </c>
      <c r="M101" s="116">
        <v>4</v>
      </c>
      <c r="N101" s="38">
        <f t="shared" si="2"/>
        <v>0.24875621890547267</v>
      </c>
      <c r="O101" s="119">
        <v>0</v>
      </c>
      <c r="P101" s="115">
        <v>2</v>
      </c>
      <c r="Q101" s="115">
        <v>4</v>
      </c>
      <c r="R101" s="115">
        <v>4</v>
      </c>
      <c r="S101" s="46">
        <f t="shared" si="3"/>
        <v>0.25</v>
      </c>
      <c r="U101" s="113"/>
    </row>
    <row r="102" spans="1:21">
      <c r="A102" s="45" t="s">
        <v>3445</v>
      </c>
      <c r="B102" s="116">
        <v>4.01</v>
      </c>
      <c r="C102" s="116">
        <v>4.01</v>
      </c>
      <c r="D102" s="116">
        <v>13.490000367164599</v>
      </c>
      <c r="E102" s="117" t="s">
        <v>4880</v>
      </c>
      <c r="F102" s="117" t="s">
        <v>1831</v>
      </c>
      <c r="G102" s="118" t="s">
        <v>487</v>
      </c>
      <c r="H102" s="115" t="s">
        <v>8</v>
      </c>
      <c r="I102" s="136">
        <v>2</v>
      </c>
      <c r="J102" s="45">
        <v>0</v>
      </c>
      <c r="K102" s="116">
        <v>0</v>
      </c>
      <c r="L102" s="116">
        <v>4.01</v>
      </c>
      <c r="M102" s="116">
        <v>4.0199999999999996</v>
      </c>
      <c r="N102" s="38">
        <f t="shared" si="2"/>
        <v>0</v>
      </c>
      <c r="O102" s="119">
        <v>0</v>
      </c>
      <c r="P102" s="115">
        <v>0</v>
      </c>
      <c r="Q102" s="115">
        <v>5</v>
      </c>
      <c r="R102" s="115">
        <v>9</v>
      </c>
      <c r="S102" s="46">
        <f t="shared" si="3"/>
        <v>0</v>
      </c>
      <c r="U102" s="113"/>
    </row>
    <row r="103" spans="1:21">
      <c r="A103" s="45" t="s">
        <v>3447</v>
      </c>
      <c r="B103" s="116">
        <v>4</v>
      </c>
      <c r="C103" s="116">
        <v>30.25</v>
      </c>
      <c r="D103" s="116">
        <v>51.010000705719001</v>
      </c>
      <c r="E103" s="117" t="s">
        <v>4884</v>
      </c>
      <c r="F103" s="117" t="s">
        <v>1834</v>
      </c>
      <c r="G103" s="118" t="s">
        <v>1835</v>
      </c>
      <c r="H103" s="115" t="s">
        <v>8</v>
      </c>
      <c r="I103" s="136">
        <v>16</v>
      </c>
      <c r="J103" s="45">
        <v>3.51</v>
      </c>
      <c r="K103" s="116">
        <v>8.5299999999999994</v>
      </c>
      <c r="L103" s="116">
        <v>26.09</v>
      </c>
      <c r="M103" s="116">
        <v>10.38</v>
      </c>
      <c r="N103" s="38">
        <f t="shared" si="2"/>
        <v>0.33013435700575816</v>
      </c>
      <c r="O103" s="119">
        <v>38</v>
      </c>
      <c r="P103" s="115">
        <v>69</v>
      </c>
      <c r="Q103" s="115">
        <v>91</v>
      </c>
      <c r="R103" s="115">
        <v>122</v>
      </c>
      <c r="S103" s="46">
        <f t="shared" si="3"/>
        <v>0.50234741784037562</v>
      </c>
      <c r="U103" s="113"/>
    </row>
    <row r="104" spans="1:21">
      <c r="A104" s="45" t="s">
        <v>3451</v>
      </c>
      <c r="B104" s="116">
        <v>4</v>
      </c>
      <c r="C104" s="116">
        <v>3.82</v>
      </c>
      <c r="D104" s="116">
        <v>14.059999585151701</v>
      </c>
      <c r="E104" s="117" t="s">
        <v>4925</v>
      </c>
      <c r="F104" s="117" t="s">
        <v>1841</v>
      </c>
      <c r="G104" s="118" t="s">
        <v>488</v>
      </c>
      <c r="H104" s="115" t="s">
        <v>8</v>
      </c>
      <c r="I104" s="136">
        <v>2</v>
      </c>
      <c r="J104" s="45">
        <v>0</v>
      </c>
      <c r="K104" s="116">
        <v>0</v>
      </c>
      <c r="L104" s="116">
        <v>4</v>
      </c>
      <c r="M104" s="116">
        <v>4</v>
      </c>
      <c r="N104" s="38">
        <f t="shared" si="2"/>
        <v>0</v>
      </c>
      <c r="O104" s="119">
        <v>0</v>
      </c>
      <c r="P104" s="115">
        <v>0</v>
      </c>
      <c r="Q104" s="115">
        <v>15</v>
      </c>
      <c r="R104" s="115">
        <v>7</v>
      </c>
      <c r="S104" s="46">
        <f t="shared" si="3"/>
        <v>0</v>
      </c>
      <c r="U104" s="113"/>
    </row>
    <row r="105" spans="1:21">
      <c r="A105" s="45" t="s">
        <v>3474</v>
      </c>
      <c r="B105" s="116">
        <v>4</v>
      </c>
      <c r="C105" s="116">
        <v>4</v>
      </c>
      <c r="D105" s="116">
        <v>16.249999403953598</v>
      </c>
      <c r="E105" s="117" t="s">
        <v>4929</v>
      </c>
      <c r="F105" s="117" t="s">
        <v>1873</v>
      </c>
      <c r="G105" s="118" t="s">
        <v>503</v>
      </c>
      <c r="H105" s="115" t="s">
        <v>8</v>
      </c>
      <c r="I105" s="136">
        <v>2</v>
      </c>
      <c r="J105" s="45">
        <v>0</v>
      </c>
      <c r="K105" s="116">
        <v>0</v>
      </c>
      <c r="L105" s="116">
        <v>4</v>
      </c>
      <c r="M105" s="116">
        <v>4</v>
      </c>
      <c r="N105" s="38">
        <f t="shared" si="2"/>
        <v>0</v>
      </c>
      <c r="O105" s="119">
        <v>0</v>
      </c>
      <c r="P105" s="115">
        <v>0</v>
      </c>
      <c r="Q105" s="115">
        <v>8</v>
      </c>
      <c r="R105" s="115">
        <v>10</v>
      </c>
      <c r="S105" s="46">
        <f t="shared" si="3"/>
        <v>0</v>
      </c>
      <c r="U105" s="113"/>
    </row>
    <row r="106" spans="1:21">
      <c r="A106" s="45" t="s">
        <v>3484</v>
      </c>
      <c r="B106" s="116">
        <v>4</v>
      </c>
      <c r="C106" s="116">
        <v>4</v>
      </c>
      <c r="D106" s="116">
        <v>26.390001177787799</v>
      </c>
      <c r="E106" s="117" t="s">
        <v>4887</v>
      </c>
      <c r="F106" s="117" t="s">
        <v>1885</v>
      </c>
      <c r="G106" s="118" t="s">
        <v>1886</v>
      </c>
      <c r="H106" s="115" t="s">
        <v>8</v>
      </c>
      <c r="I106" s="136">
        <v>2</v>
      </c>
      <c r="J106" s="45">
        <v>0</v>
      </c>
      <c r="K106" s="116">
        <v>2</v>
      </c>
      <c r="L106" s="116">
        <v>4</v>
      </c>
      <c r="M106" s="116">
        <v>4</v>
      </c>
      <c r="N106" s="38">
        <f t="shared" si="2"/>
        <v>0.25</v>
      </c>
      <c r="O106" s="119">
        <v>0</v>
      </c>
      <c r="P106" s="115">
        <v>6</v>
      </c>
      <c r="Q106" s="115">
        <v>10</v>
      </c>
      <c r="R106" s="115">
        <v>9</v>
      </c>
      <c r="S106" s="46">
        <f t="shared" si="3"/>
        <v>0.31578947368421051</v>
      </c>
      <c r="U106" s="113"/>
    </row>
    <row r="107" spans="1:21" s="78" customFormat="1">
      <c r="A107" s="79" t="s">
        <v>3489</v>
      </c>
      <c r="B107" s="80">
        <v>4</v>
      </c>
      <c r="C107" s="80">
        <v>4</v>
      </c>
      <c r="D107" s="80">
        <v>27.730000019073501</v>
      </c>
      <c r="E107" s="81" t="s">
        <v>4886</v>
      </c>
      <c r="F107" s="81" t="s">
        <v>1891</v>
      </c>
      <c r="G107" s="82" t="s">
        <v>514</v>
      </c>
      <c r="H107" s="83" t="s">
        <v>8</v>
      </c>
      <c r="I107" s="137">
        <v>2</v>
      </c>
      <c r="J107" s="79">
        <v>2</v>
      </c>
      <c r="K107" s="80">
        <v>2</v>
      </c>
      <c r="L107" s="80">
        <v>4</v>
      </c>
      <c r="M107" s="80">
        <v>4</v>
      </c>
      <c r="N107" s="121">
        <f t="shared" si="2"/>
        <v>0.5</v>
      </c>
      <c r="O107" s="122">
        <v>4</v>
      </c>
      <c r="P107" s="83">
        <v>9</v>
      </c>
      <c r="Q107" s="83">
        <v>4</v>
      </c>
      <c r="R107" s="83">
        <v>9</v>
      </c>
      <c r="S107" s="85">
        <f t="shared" si="3"/>
        <v>1</v>
      </c>
      <c r="U107" s="93"/>
    </row>
    <row r="108" spans="1:21" ht="15.75" thickBot="1">
      <c r="A108" s="101" t="s">
        <v>3490</v>
      </c>
      <c r="B108" s="103">
        <v>4</v>
      </c>
      <c r="C108" s="103">
        <v>4</v>
      </c>
      <c r="D108" s="103">
        <v>26.420000195503199</v>
      </c>
      <c r="E108" s="97" t="s">
        <v>4888</v>
      </c>
      <c r="F108" s="97" t="s">
        <v>1892</v>
      </c>
      <c r="G108" s="99" t="s">
        <v>515</v>
      </c>
      <c r="H108" s="102" t="s">
        <v>8</v>
      </c>
      <c r="I108" s="138">
        <v>2</v>
      </c>
      <c r="J108" s="101">
        <v>0</v>
      </c>
      <c r="K108" s="103">
        <v>2</v>
      </c>
      <c r="L108" s="103">
        <v>4</v>
      </c>
      <c r="M108" s="103">
        <v>4</v>
      </c>
      <c r="N108" s="100">
        <f t="shared" si="2"/>
        <v>0.25</v>
      </c>
      <c r="O108" s="120">
        <v>0</v>
      </c>
      <c r="P108" s="102">
        <v>1</v>
      </c>
      <c r="Q108" s="102">
        <v>5</v>
      </c>
      <c r="R108" s="102">
        <v>10</v>
      </c>
      <c r="S108" s="98">
        <f t="shared" si="3"/>
        <v>6.6666666666666666E-2</v>
      </c>
      <c r="U108" s="113"/>
    </row>
    <row r="110" spans="1:21">
      <c r="M110" s="145" t="s">
        <v>2</v>
      </c>
      <c r="N110" s="142">
        <f>N111+N112</f>
        <v>105</v>
      </c>
      <c r="S110" s="42"/>
    </row>
    <row r="111" spans="1:21">
      <c r="M111" s="145" t="s">
        <v>5539</v>
      </c>
      <c r="N111" s="142">
        <f>COUNTIF(N4:N108, "0.00")</f>
        <v>20</v>
      </c>
      <c r="S111" s="42"/>
    </row>
    <row r="112" spans="1:21">
      <c r="M112" s="145" t="s">
        <v>5540</v>
      </c>
      <c r="N112" s="142">
        <f>COUNTIF(N4:N108,"&gt;0.01")</f>
        <v>85</v>
      </c>
    </row>
  </sheetData>
  <sortState ref="A3:O1389">
    <sortCondition descending="1" ref="B3:B1389"/>
    <sortCondition ref="A3:A1389"/>
  </sortState>
  <mergeCells count="2">
    <mergeCell ref="J1:N1"/>
    <mergeCell ref="O1:S1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U72"/>
  <sheetViews>
    <sheetView workbookViewId="0">
      <selection activeCell="A2" sqref="A2"/>
    </sheetView>
  </sheetViews>
  <sheetFormatPr defaultRowHeight="15"/>
  <cols>
    <col min="1" max="4" width="8.7109375" style="42" customWidth="1"/>
    <col min="5" max="5" width="12.7109375" style="43" customWidth="1"/>
    <col min="6" max="6" width="50.7109375" style="43" customWidth="1"/>
    <col min="7" max="7" width="10.7109375" style="2" customWidth="1"/>
    <col min="8" max="8" width="9.140625" style="112"/>
    <col min="9" max="9" width="14" style="112" bestFit="1" customWidth="1"/>
    <col min="10" max="14" width="8.7109375" style="42" customWidth="1"/>
    <col min="15" max="18" width="6.7109375" style="20" customWidth="1"/>
    <col min="19" max="19" width="8.7109375" style="20" customWidth="1"/>
    <col min="20" max="16384" width="9.140625" style="43"/>
  </cols>
  <sheetData>
    <row r="1" spans="1:21" ht="15.75" thickBot="1">
      <c r="J1" s="168" t="s">
        <v>4238</v>
      </c>
      <c r="K1" s="169"/>
      <c r="L1" s="169"/>
      <c r="M1" s="169"/>
      <c r="N1" s="170"/>
      <c r="O1" s="171" t="s">
        <v>4239</v>
      </c>
      <c r="P1" s="172"/>
      <c r="Q1" s="172"/>
      <c r="R1" s="172"/>
      <c r="S1" s="173"/>
    </row>
    <row r="2" spans="1:21" s="6" customFormat="1" ht="15.75" thickBot="1">
      <c r="A2" s="125" t="s">
        <v>0</v>
      </c>
      <c r="B2" s="126" t="s">
        <v>1</v>
      </c>
      <c r="C2" s="126" t="s">
        <v>2</v>
      </c>
      <c r="D2" s="126" t="s">
        <v>3</v>
      </c>
      <c r="E2" s="60" t="s">
        <v>4</v>
      </c>
      <c r="F2" s="60" t="s">
        <v>5</v>
      </c>
      <c r="G2" s="61" t="s">
        <v>44</v>
      </c>
      <c r="H2" s="62" t="s">
        <v>6</v>
      </c>
      <c r="I2" s="63" t="s">
        <v>7</v>
      </c>
      <c r="J2" s="125" t="s">
        <v>5534</v>
      </c>
      <c r="K2" s="126" t="s">
        <v>5535</v>
      </c>
      <c r="L2" s="126" t="s">
        <v>4138</v>
      </c>
      <c r="M2" s="126" t="s">
        <v>4139</v>
      </c>
      <c r="N2" s="127" t="s">
        <v>4137</v>
      </c>
      <c r="O2" s="65" t="s">
        <v>5534</v>
      </c>
      <c r="P2" s="66" t="s">
        <v>5535</v>
      </c>
      <c r="Q2" s="66" t="s">
        <v>4138</v>
      </c>
      <c r="R2" s="66" t="s">
        <v>4139</v>
      </c>
      <c r="S2" s="67" t="s">
        <v>4140</v>
      </c>
      <c r="U2" s="90"/>
    </row>
    <row r="3" spans="1:21">
      <c r="A3" s="45" t="s">
        <v>2719</v>
      </c>
      <c r="B3" s="116">
        <v>79.06</v>
      </c>
      <c r="C3" s="116">
        <v>79.06</v>
      </c>
      <c r="D3" s="116">
        <v>28.630000352859501</v>
      </c>
      <c r="E3" s="117" t="s">
        <v>4144</v>
      </c>
      <c r="F3" s="117" t="s">
        <v>886</v>
      </c>
      <c r="G3" s="118" t="s">
        <v>878</v>
      </c>
      <c r="H3" s="115" t="s">
        <v>8</v>
      </c>
      <c r="I3" s="50">
        <v>46</v>
      </c>
      <c r="J3" s="45">
        <v>51.95</v>
      </c>
      <c r="K3" s="116">
        <v>54.46</v>
      </c>
      <c r="L3" s="116">
        <v>18.61</v>
      </c>
      <c r="M3" s="116">
        <v>16.18</v>
      </c>
      <c r="N3" s="57">
        <f t="shared" ref="N3:N51" si="0">AVERAGE(J3:K3)/(AVERAGE(L3:M3))</f>
        <v>3.0586375395228513</v>
      </c>
      <c r="O3" s="36">
        <v>51</v>
      </c>
      <c r="P3" s="114">
        <v>124</v>
      </c>
      <c r="Q3" s="114">
        <v>20</v>
      </c>
      <c r="R3" s="114">
        <v>16</v>
      </c>
      <c r="S3" s="57">
        <f t="shared" ref="S3:S51" si="1">AVERAGE(O3:P3)/(AVERAGE(Q3:R3))</f>
        <v>4.8611111111111107</v>
      </c>
      <c r="U3" s="113"/>
    </row>
    <row r="4" spans="1:21">
      <c r="A4" s="45" t="s">
        <v>2720</v>
      </c>
      <c r="B4" s="116">
        <v>63.57</v>
      </c>
      <c r="C4" s="116">
        <v>63.57</v>
      </c>
      <c r="D4" s="116">
        <v>44.900000095367403</v>
      </c>
      <c r="E4" s="117" t="s">
        <v>4145</v>
      </c>
      <c r="F4" s="117" t="s">
        <v>881</v>
      </c>
      <c r="G4" s="118" t="s">
        <v>48</v>
      </c>
      <c r="H4" s="115" t="s">
        <v>8</v>
      </c>
      <c r="I4" s="50">
        <v>32</v>
      </c>
      <c r="J4" s="45">
        <v>38.53</v>
      </c>
      <c r="K4" s="116">
        <v>44.06</v>
      </c>
      <c r="L4" s="116">
        <v>19.329999999999998</v>
      </c>
      <c r="M4" s="116">
        <v>7.92</v>
      </c>
      <c r="N4" s="57">
        <f t="shared" si="0"/>
        <v>3.0308256880733948</v>
      </c>
      <c r="O4" s="36">
        <v>73</v>
      </c>
      <c r="P4" s="114">
        <v>51</v>
      </c>
      <c r="Q4" s="114">
        <v>25</v>
      </c>
      <c r="R4" s="114">
        <v>8</v>
      </c>
      <c r="S4" s="57">
        <f t="shared" si="1"/>
        <v>3.7575757575757578</v>
      </c>
      <c r="U4" s="113"/>
    </row>
    <row r="5" spans="1:21">
      <c r="A5" s="45" t="s">
        <v>2729</v>
      </c>
      <c r="B5" s="116">
        <v>54.58</v>
      </c>
      <c r="C5" s="116">
        <v>54.58</v>
      </c>
      <c r="D5" s="116">
        <v>23.749999701976801</v>
      </c>
      <c r="E5" s="117" t="s">
        <v>4147</v>
      </c>
      <c r="F5" s="117" t="s">
        <v>896</v>
      </c>
      <c r="G5" s="118" t="s">
        <v>54</v>
      </c>
      <c r="H5" s="115" t="s">
        <v>8</v>
      </c>
      <c r="I5" s="50">
        <v>29</v>
      </c>
      <c r="J5" s="45">
        <v>25.66</v>
      </c>
      <c r="K5" s="116">
        <v>36.65</v>
      </c>
      <c r="L5" s="116">
        <v>6.18</v>
      </c>
      <c r="M5" s="116">
        <v>0</v>
      </c>
      <c r="N5" s="57">
        <f t="shared" si="0"/>
        <v>10.082524271844662</v>
      </c>
      <c r="O5" s="36">
        <v>21</v>
      </c>
      <c r="P5" s="114">
        <v>40</v>
      </c>
      <c r="Q5" s="114">
        <v>4</v>
      </c>
      <c r="R5" s="114">
        <v>0</v>
      </c>
      <c r="S5" s="57">
        <f t="shared" si="1"/>
        <v>15.25</v>
      </c>
      <c r="U5" s="113"/>
    </row>
    <row r="6" spans="1:21">
      <c r="A6" s="45" t="s">
        <v>2733</v>
      </c>
      <c r="B6" s="116">
        <v>47.9</v>
      </c>
      <c r="C6" s="116">
        <v>47.9</v>
      </c>
      <c r="D6" s="116">
        <v>57.190001010894797</v>
      </c>
      <c r="E6" s="117" t="s">
        <v>4149</v>
      </c>
      <c r="F6" s="117" t="s">
        <v>901</v>
      </c>
      <c r="G6" s="118" t="s">
        <v>899</v>
      </c>
      <c r="H6" s="115" t="s">
        <v>8</v>
      </c>
      <c r="I6" s="50">
        <v>26</v>
      </c>
      <c r="J6" s="45">
        <v>39.590000000000003</v>
      </c>
      <c r="K6" s="116">
        <v>26.5</v>
      </c>
      <c r="L6" s="116">
        <v>8.39</v>
      </c>
      <c r="M6" s="116">
        <v>8.06</v>
      </c>
      <c r="N6" s="57">
        <f t="shared" si="0"/>
        <v>4.0176291793313066</v>
      </c>
      <c r="O6" s="36">
        <v>45</v>
      </c>
      <c r="P6" s="114">
        <v>50</v>
      </c>
      <c r="Q6" s="114">
        <v>7</v>
      </c>
      <c r="R6" s="114">
        <v>7</v>
      </c>
      <c r="S6" s="57">
        <f t="shared" si="1"/>
        <v>6.7857142857142856</v>
      </c>
      <c r="U6" s="113"/>
    </row>
    <row r="7" spans="1:21">
      <c r="A7" s="45" t="s">
        <v>2743</v>
      </c>
      <c r="B7" s="116">
        <v>39.68</v>
      </c>
      <c r="C7" s="116">
        <v>39.68</v>
      </c>
      <c r="D7" s="116">
        <v>49.720001220703097</v>
      </c>
      <c r="E7" s="117" t="s">
        <v>4153</v>
      </c>
      <c r="F7" s="117" t="s">
        <v>918</v>
      </c>
      <c r="G7" s="118" t="s">
        <v>912</v>
      </c>
      <c r="H7" s="115" t="s">
        <v>8</v>
      </c>
      <c r="I7" s="50">
        <v>21</v>
      </c>
      <c r="J7" s="45">
        <v>23.25</v>
      </c>
      <c r="K7" s="116">
        <v>37.479999999999997</v>
      </c>
      <c r="L7" s="116">
        <v>17.77</v>
      </c>
      <c r="M7" s="116">
        <v>10.050000000000001</v>
      </c>
      <c r="N7" s="57">
        <f t="shared" si="0"/>
        <v>2.1829618979151686</v>
      </c>
      <c r="O7" s="36">
        <v>45</v>
      </c>
      <c r="P7" s="114">
        <v>115</v>
      </c>
      <c r="Q7" s="114">
        <v>15</v>
      </c>
      <c r="R7" s="114">
        <v>7</v>
      </c>
      <c r="S7" s="57">
        <f t="shared" si="1"/>
        <v>7.2727272727272725</v>
      </c>
      <c r="U7" s="113"/>
    </row>
    <row r="8" spans="1:21">
      <c r="A8" s="45" t="s">
        <v>2744</v>
      </c>
      <c r="B8" s="116">
        <v>39.520000000000003</v>
      </c>
      <c r="C8" s="116">
        <v>39.520000000000003</v>
      </c>
      <c r="D8" s="116">
        <v>51.7799973487854</v>
      </c>
      <c r="E8" s="117" t="s">
        <v>4154</v>
      </c>
      <c r="F8" s="117" t="s">
        <v>915</v>
      </c>
      <c r="G8" s="118" t="s">
        <v>913</v>
      </c>
      <c r="H8" s="115" t="s">
        <v>8</v>
      </c>
      <c r="I8" s="50">
        <v>21</v>
      </c>
      <c r="J8" s="45">
        <v>28.26</v>
      </c>
      <c r="K8" s="116">
        <v>30</v>
      </c>
      <c r="L8" s="116">
        <v>11.11</v>
      </c>
      <c r="M8" s="116">
        <v>12.09</v>
      </c>
      <c r="N8" s="57">
        <f t="shared" si="0"/>
        <v>2.5112068965517245</v>
      </c>
      <c r="O8" s="36">
        <v>43</v>
      </c>
      <c r="P8" s="114">
        <v>59</v>
      </c>
      <c r="Q8" s="114">
        <v>13</v>
      </c>
      <c r="R8" s="114">
        <v>9</v>
      </c>
      <c r="S8" s="57">
        <f t="shared" si="1"/>
        <v>4.6363636363636367</v>
      </c>
      <c r="U8" s="113"/>
    </row>
    <row r="9" spans="1:21">
      <c r="A9" s="45" t="s">
        <v>2747</v>
      </c>
      <c r="B9" s="116">
        <v>38.17</v>
      </c>
      <c r="C9" s="116">
        <v>38.17</v>
      </c>
      <c r="D9" s="116">
        <v>41.240000724792502</v>
      </c>
      <c r="E9" s="117" t="s">
        <v>4155</v>
      </c>
      <c r="F9" s="117" t="s">
        <v>921</v>
      </c>
      <c r="G9" s="118" t="s">
        <v>4099</v>
      </c>
      <c r="H9" s="115" t="s">
        <v>8</v>
      </c>
      <c r="I9" s="50">
        <v>19</v>
      </c>
      <c r="J9" s="45">
        <v>32.49</v>
      </c>
      <c r="K9" s="116">
        <v>28.04</v>
      </c>
      <c r="L9" s="116">
        <v>5.28</v>
      </c>
      <c r="M9" s="116">
        <v>10.14</v>
      </c>
      <c r="N9" s="57">
        <f t="shared" si="0"/>
        <v>3.9254215304798961</v>
      </c>
      <c r="O9" s="36">
        <v>44</v>
      </c>
      <c r="P9" s="114">
        <v>50</v>
      </c>
      <c r="Q9" s="114">
        <v>13</v>
      </c>
      <c r="R9" s="114">
        <v>9</v>
      </c>
      <c r="S9" s="57">
        <f t="shared" si="1"/>
        <v>4.2727272727272725</v>
      </c>
      <c r="U9" s="113"/>
    </row>
    <row r="10" spans="1:21">
      <c r="A10" s="45" t="s">
        <v>2754</v>
      </c>
      <c r="B10" s="116">
        <v>35.520000000000003</v>
      </c>
      <c r="C10" s="116">
        <v>35.520000000000003</v>
      </c>
      <c r="D10" s="116">
        <v>25.319999456405601</v>
      </c>
      <c r="E10" s="117" t="s">
        <v>4158</v>
      </c>
      <c r="F10" s="117" t="s">
        <v>939</v>
      </c>
      <c r="G10" s="118" t="s">
        <v>67</v>
      </c>
      <c r="H10" s="115" t="s">
        <v>8</v>
      </c>
      <c r="I10" s="50">
        <v>19</v>
      </c>
      <c r="J10" s="45">
        <v>34.6</v>
      </c>
      <c r="K10" s="116">
        <v>17</v>
      </c>
      <c r="L10" s="116">
        <v>10.44</v>
      </c>
      <c r="M10" s="116">
        <v>11</v>
      </c>
      <c r="N10" s="57">
        <f t="shared" si="0"/>
        <v>2.4067164179104479</v>
      </c>
      <c r="O10" s="36">
        <v>61</v>
      </c>
      <c r="P10" s="114">
        <v>38</v>
      </c>
      <c r="Q10" s="114">
        <v>17</v>
      </c>
      <c r="R10" s="114">
        <v>11</v>
      </c>
      <c r="S10" s="57">
        <f t="shared" si="1"/>
        <v>3.5357142857142856</v>
      </c>
      <c r="U10" s="113"/>
    </row>
    <row r="11" spans="1:21">
      <c r="A11" s="45" t="s">
        <v>2768</v>
      </c>
      <c r="B11" s="116">
        <v>31.91</v>
      </c>
      <c r="C11" s="116">
        <v>31.91</v>
      </c>
      <c r="D11" s="116">
        <v>35.420000553131104</v>
      </c>
      <c r="E11" s="117" t="s">
        <v>4160</v>
      </c>
      <c r="F11" s="117" t="s">
        <v>951</v>
      </c>
      <c r="G11" s="118" t="s">
        <v>948</v>
      </c>
      <c r="H11" s="115" t="s">
        <v>8</v>
      </c>
      <c r="I11" s="50">
        <v>16</v>
      </c>
      <c r="J11" s="45">
        <v>26.77</v>
      </c>
      <c r="K11" s="116">
        <v>23.67</v>
      </c>
      <c r="L11" s="116">
        <v>0</v>
      </c>
      <c r="M11" s="116">
        <v>0</v>
      </c>
      <c r="N11" s="57" t="e">
        <f t="shared" si="0"/>
        <v>#DIV/0!</v>
      </c>
      <c r="O11" s="36">
        <v>38</v>
      </c>
      <c r="P11" s="114">
        <v>36</v>
      </c>
      <c r="Q11" s="114">
        <v>0</v>
      </c>
      <c r="R11" s="114">
        <v>0</v>
      </c>
      <c r="S11" s="57" t="e">
        <f t="shared" si="1"/>
        <v>#DIV/0!</v>
      </c>
      <c r="U11" s="113"/>
    </row>
    <row r="12" spans="1:21">
      <c r="A12" s="45" t="s">
        <v>2769</v>
      </c>
      <c r="B12" s="116">
        <v>31.9</v>
      </c>
      <c r="C12" s="116">
        <v>31.9</v>
      </c>
      <c r="D12" s="116">
        <v>40.959998965263402</v>
      </c>
      <c r="E12" s="117" t="s">
        <v>4161</v>
      </c>
      <c r="F12" s="117" t="s">
        <v>950</v>
      </c>
      <c r="G12" s="118" t="s">
        <v>949</v>
      </c>
      <c r="H12" s="115" t="s">
        <v>8</v>
      </c>
      <c r="I12" s="50">
        <v>17</v>
      </c>
      <c r="J12" s="45">
        <v>27.68</v>
      </c>
      <c r="K12" s="116">
        <v>21.25</v>
      </c>
      <c r="L12" s="116">
        <v>12.47</v>
      </c>
      <c r="M12" s="116">
        <v>8.24</v>
      </c>
      <c r="N12" s="57">
        <f t="shared" si="0"/>
        <v>2.3626267503621436</v>
      </c>
      <c r="O12" s="36">
        <v>54</v>
      </c>
      <c r="P12" s="114">
        <v>59</v>
      </c>
      <c r="Q12" s="114">
        <v>11</v>
      </c>
      <c r="R12" s="114">
        <v>11</v>
      </c>
      <c r="S12" s="57">
        <f t="shared" si="1"/>
        <v>5.1363636363636367</v>
      </c>
      <c r="U12" s="113"/>
    </row>
    <row r="13" spans="1:21">
      <c r="A13" s="45" t="s">
        <v>2775</v>
      </c>
      <c r="B13" s="116">
        <v>30</v>
      </c>
      <c r="C13" s="116">
        <v>30</v>
      </c>
      <c r="D13" s="116">
        <v>59.170001745223999</v>
      </c>
      <c r="E13" s="117" t="s">
        <v>4162</v>
      </c>
      <c r="F13" s="117" t="s">
        <v>961</v>
      </c>
      <c r="G13" s="118" t="s">
        <v>959</v>
      </c>
      <c r="H13" s="115" t="s">
        <v>8</v>
      </c>
      <c r="I13" s="50">
        <v>15</v>
      </c>
      <c r="J13" s="45">
        <v>29.32</v>
      </c>
      <c r="K13" s="116">
        <v>26</v>
      </c>
      <c r="L13" s="116">
        <v>13.56</v>
      </c>
      <c r="M13" s="116">
        <v>12.18</v>
      </c>
      <c r="N13" s="57">
        <f t="shared" si="0"/>
        <v>2.149184149184149</v>
      </c>
      <c r="O13" s="36">
        <v>57</v>
      </c>
      <c r="P13" s="114">
        <v>77</v>
      </c>
      <c r="Q13" s="114">
        <v>18</v>
      </c>
      <c r="R13" s="114">
        <v>19</v>
      </c>
      <c r="S13" s="57">
        <f t="shared" si="1"/>
        <v>3.6216216216216215</v>
      </c>
      <c r="U13" s="113"/>
    </row>
    <row r="14" spans="1:21">
      <c r="A14" s="45" t="s">
        <v>2778</v>
      </c>
      <c r="B14" s="116">
        <v>29.21</v>
      </c>
      <c r="C14" s="116">
        <v>29.21</v>
      </c>
      <c r="D14" s="116">
        <v>45.860001444816596</v>
      </c>
      <c r="E14" s="117" t="s">
        <v>4163</v>
      </c>
      <c r="F14" s="117" t="s">
        <v>967</v>
      </c>
      <c r="G14" s="118" t="s">
        <v>980</v>
      </c>
      <c r="H14" s="115" t="s">
        <v>8</v>
      </c>
      <c r="I14" s="50">
        <v>19</v>
      </c>
      <c r="J14" s="45">
        <v>22.77</v>
      </c>
      <c r="K14" s="116">
        <v>21.22</v>
      </c>
      <c r="L14" s="116">
        <v>6.65</v>
      </c>
      <c r="M14" s="116">
        <v>6</v>
      </c>
      <c r="N14" s="57">
        <f t="shared" si="0"/>
        <v>3.4774703557312248</v>
      </c>
      <c r="O14" s="36">
        <v>39</v>
      </c>
      <c r="P14" s="114">
        <v>46</v>
      </c>
      <c r="Q14" s="114">
        <v>12</v>
      </c>
      <c r="R14" s="114">
        <v>10</v>
      </c>
      <c r="S14" s="57">
        <f t="shared" si="1"/>
        <v>3.8636363636363638</v>
      </c>
      <c r="U14" s="113"/>
    </row>
    <row r="15" spans="1:21">
      <c r="A15" s="45" t="s">
        <v>2780</v>
      </c>
      <c r="B15" s="116">
        <v>28.86</v>
      </c>
      <c r="C15" s="116">
        <v>28.86</v>
      </c>
      <c r="D15" s="116">
        <v>29.550001025199901</v>
      </c>
      <c r="E15" s="117" t="s">
        <v>4164</v>
      </c>
      <c r="F15" s="117" t="s">
        <v>966</v>
      </c>
      <c r="G15" s="118" t="s">
        <v>981</v>
      </c>
      <c r="H15" s="115" t="s">
        <v>8</v>
      </c>
      <c r="I15" s="50">
        <v>16</v>
      </c>
      <c r="J15" s="45">
        <v>15.46</v>
      </c>
      <c r="K15" s="116">
        <v>28.54</v>
      </c>
      <c r="L15" s="116">
        <v>8.02</v>
      </c>
      <c r="M15" s="116">
        <v>2.02</v>
      </c>
      <c r="N15" s="57">
        <f t="shared" si="0"/>
        <v>4.3824701195219129</v>
      </c>
      <c r="O15" s="36">
        <v>18</v>
      </c>
      <c r="P15" s="114">
        <v>67</v>
      </c>
      <c r="Q15" s="114">
        <v>10</v>
      </c>
      <c r="R15" s="114">
        <v>2</v>
      </c>
      <c r="S15" s="57">
        <f t="shared" si="1"/>
        <v>7.083333333333333</v>
      </c>
      <c r="U15" s="113"/>
    </row>
    <row r="16" spans="1:21">
      <c r="A16" s="45" t="s">
        <v>2781</v>
      </c>
      <c r="B16" s="116">
        <v>28.7</v>
      </c>
      <c r="C16" s="116">
        <v>28.7</v>
      </c>
      <c r="D16" s="116">
        <v>57.779997587204001</v>
      </c>
      <c r="E16" s="117" t="s">
        <v>4165</v>
      </c>
      <c r="F16" s="117" t="s">
        <v>965</v>
      </c>
      <c r="G16" s="118" t="s">
        <v>82</v>
      </c>
      <c r="H16" s="115" t="s">
        <v>8</v>
      </c>
      <c r="I16" s="50">
        <v>15</v>
      </c>
      <c r="J16" s="45">
        <v>21.05</v>
      </c>
      <c r="K16" s="116">
        <v>24.02</v>
      </c>
      <c r="L16" s="116">
        <v>4.0599999999999996</v>
      </c>
      <c r="M16" s="116">
        <v>9.4</v>
      </c>
      <c r="N16" s="57">
        <f t="shared" si="0"/>
        <v>3.3484398216939075</v>
      </c>
      <c r="O16" s="36">
        <v>52</v>
      </c>
      <c r="P16" s="114">
        <v>92</v>
      </c>
      <c r="Q16" s="114">
        <v>3</v>
      </c>
      <c r="R16" s="114">
        <v>11</v>
      </c>
      <c r="S16" s="57">
        <f t="shared" si="1"/>
        <v>10.285714285714286</v>
      </c>
      <c r="U16" s="113"/>
    </row>
    <row r="17" spans="1:21">
      <c r="A17" s="45" t="s">
        <v>2788</v>
      </c>
      <c r="B17" s="116">
        <v>28.15</v>
      </c>
      <c r="C17" s="116">
        <v>28.15</v>
      </c>
      <c r="D17" s="116">
        <v>42.509999871254003</v>
      </c>
      <c r="E17" s="117" t="s">
        <v>4167</v>
      </c>
      <c r="F17" s="117" t="s">
        <v>976</v>
      </c>
      <c r="G17" s="118" t="s">
        <v>977</v>
      </c>
      <c r="H17" s="115" t="s">
        <v>8</v>
      </c>
      <c r="I17" s="50">
        <v>15</v>
      </c>
      <c r="J17" s="45">
        <v>11.99</v>
      </c>
      <c r="K17" s="116">
        <v>22.96</v>
      </c>
      <c r="L17" s="116">
        <v>1.1399999999999999</v>
      </c>
      <c r="M17" s="116">
        <v>0</v>
      </c>
      <c r="N17" s="57">
        <f t="shared" si="0"/>
        <v>30.65789473684211</v>
      </c>
      <c r="O17" s="36">
        <v>12</v>
      </c>
      <c r="P17" s="114">
        <v>62</v>
      </c>
      <c r="Q17" s="114">
        <v>2</v>
      </c>
      <c r="R17" s="114">
        <v>0</v>
      </c>
      <c r="S17" s="57">
        <f t="shared" si="1"/>
        <v>37</v>
      </c>
      <c r="U17" s="113"/>
    </row>
    <row r="18" spans="1:21">
      <c r="A18" s="45" t="s">
        <v>2796</v>
      </c>
      <c r="B18" s="116">
        <v>27.32</v>
      </c>
      <c r="C18" s="116">
        <v>27.32</v>
      </c>
      <c r="D18" s="116">
        <v>22.059999406337699</v>
      </c>
      <c r="E18" s="117" t="s">
        <v>4169</v>
      </c>
      <c r="F18" s="117" t="s">
        <v>989</v>
      </c>
      <c r="G18" s="118" t="s">
        <v>990</v>
      </c>
      <c r="H18" s="115" t="s">
        <v>8</v>
      </c>
      <c r="I18" s="50">
        <v>14</v>
      </c>
      <c r="J18" s="45">
        <v>20.28</v>
      </c>
      <c r="K18" s="116">
        <v>23.57</v>
      </c>
      <c r="L18" s="116">
        <v>5.78</v>
      </c>
      <c r="M18" s="116">
        <v>5.77</v>
      </c>
      <c r="N18" s="57">
        <f t="shared" si="0"/>
        <v>3.7965367965367962</v>
      </c>
      <c r="O18" s="36">
        <v>24</v>
      </c>
      <c r="P18" s="114">
        <v>60</v>
      </c>
      <c r="Q18" s="114">
        <v>5</v>
      </c>
      <c r="R18" s="114">
        <v>4</v>
      </c>
      <c r="S18" s="57">
        <f t="shared" si="1"/>
        <v>9.3333333333333339</v>
      </c>
      <c r="U18" s="113"/>
    </row>
    <row r="19" spans="1:21">
      <c r="A19" s="45" t="s">
        <v>2797</v>
      </c>
      <c r="B19" s="116">
        <v>27.1</v>
      </c>
      <c r="C19" s="116">
        <v>27.1</v>
      </c>
      <c r="D19" s="116">
        <v>41.920000314712503</v>
      </c>
      <c r="E19" s="117" t="s">
        <v>4170</v>
      </c>
      <c r="F19" s="117" t="s">
        <v>992</v>
      </c>
      <c r="G19" s="118" t="s">
        <v>991</v>
      </c>
      <c r="H19" s="115" t="s">
        <v>8</v>
      </c>
      <c r="I19" s="50">
        <v>15</v>
      </c>
      <c r="J19" s="45">
        <v>19.93</v>
      </c>
      <c r="K19" s="116">
        <v>24.34</v>
      </c>
      <c r="L19" s="116">
        <v>11.47</v>
      </c>
      <c r="M19" s="116">
        <v>7.54</v>
      </c>
      <c r="N19" s="57">
        <f t="shared" si="0"/>
        <v>2.328774329300368</v>
      </c>
      <c r="O19" s="36">
        <v>42</v>
      </c>
      <c r="P19" s="114">
        <v>66</v>
      </c>
      <c r="Q19" s="114">
        <v>18</v>
      </c>
      <c r="R19" s="114">
        <v>12</v>
      </c>
      <c r="S19" s="57">
        <f t="shared" si="1"/>
        <v>3.6</v>
      </c>
      <c r="U19" s="113"/>
    </row>
    <row r="20" spans="1:21">
      <c r="A20" s="45" t="s">
        <v>2800</v>
      </c>
      <c r="B20" s="116">
        <v>26.92</v>
      </c>
      <c r="C20" s="116">
        <v>26.92</v>
      </c>
      <c r="D20" s="116">
        <v>36.410000920295701</v>
      </c>
      <c r="E20" s="117" t="s">
        <v>4171</v>
      </c>
      <c r="F20" s="117" t="s">
        <v>1001</v>
      </c>
      <c r="G20" s="118" t="s">
        <v>1002</v>
      </c>
      <c r="H20" s="115" t="s">
        <v>8</v>
      </c>
      <c r="I20" s="50">
        <v>13</v>
      </c>
      <c r="J20" s="45">
        <v>14.58</v>
      </c>
      <c r="K20" s="116">
        <v>19.93</v>
      </c>
      <c r="L20" s="116">
        <v>6.48</v>
      </c>
      <c r="M20" s="116">
        <v>2.16</v>
      </c>
      <c r="N20" s="57">
        <f t="shared" si="0"/>
        <v>3.9942129629629624</v>
      </c>
      <c r="O20" s="36">
        <v>22</v>
      </c>
      <c r="P20" s="114">
        <v>31</v>
      </c>
      <c r="Q20" s="114">
        <v>4</v>
      </c>
      <c r="R20" s="114">
        <v>2</v>
      </c>
      <c r="S20" s="57">
        <f t="shared" si="1"/>
        <v>8.8333333333333339</v>
      </c>
      <c r="U20" s="113"/>
    </row>
    <row r="21" spans="1:21">
      <c r="A21" s="45" t="s">
        <v>2817</v>
      </c>
      <c r="B21" s="116">
        <v>24.47</v>
      </c>
      <c r="C21" s="116">
        <v>24.47</v>
      </c>
      <c r="D21" s="116">
        <v>48.679998517036402</v>
      </c>
      <c r="E21" s="117" t="s">
        <v>4172</v>
      </c>
      <c r="F21" s="117" t="s">
        <v>1023</v>
      </c>
      <c r="G21" s="118" t="s">
        <v>1015</v>
      </c>
      <c r="H21" s="115" t="s">
        <v>8</v>
      </c>
      <c r="I21" s="50">
        <v>13</v>
      </c>
      <c r="J21" s="45">
        <v>16.03</v>
      </c>
      <c r="K21" s="116">
        <v>21.4</v>
      </c>
      <c r="L21" s="116">
        <v>9.18</v>
      </c>
      <c r="M21" s="116">
        <v>0</v>
      </c>
      <c r="N21" s="57">
        <f t="shared" si="0"/>
        <v>4.0773420479302835</v>
      </c>
      <c r="O21" s="36">
        <v>15</v>
      </c>
      <c r="P21" s="114">
        <v>28</v>
      </c>
      <c r="Q21" s="114">
        <v>6</v>
      </c>
      <c r="R21" s="114">
        <v>0</v>
      </c>
      <c r="S21" s="57">
        <f t="shared" si="1"/>
        <v>7.166666666666667</v>
      </c>
      <c r="U21" s="113"/>
    </row>
    <row r="22" spans="1:21">
      <c r="A22" s="45" t="s">
        <v>2827</v>
      </c>
      <c r="B22" s="116">
        <v>23.56</v>
      </c>
      <c r="C22" s="116">
        <v>23.56</v>
      </c>
      <c r="D22" s="116">
        <v>19.059999287128399</v>
      </c>
      <c r="E22" s="117" t="s">
        <v>4174</v>
      </c>
      <c r="F22" s="117" t="s">
        <v>956</v>
      </c>
      <c r="G22" s="118" t="s">
        <v>106</v>
      </c>
      <c r="H22" s="115" t="s">
        <v>8</v>
      </c>
      <c r="I22" s="50">
        <v>13</v>
      </c>
      <c r="J22" s="45">
        <v>21.06</v>
      </c>
      <c r="K22" s="116">
        <v>10.47</v>
      </c>
      <c r="L22" s="116">
        <v>8</v>
      </c>
      <c r="M22" s="116">
        <v>4.1399999999999997</v>
      </c>
      <c r="N22" s="57">
        <f t="shared" si="0"/>
        <v>2.5971993410214167</v>
      </c>
      <c r="O22" s="36">
        <v>38</v>
      </c>
      <c r="P22" s="114">
        <v>17</v>
      </c>
      <c r="Q22" s="114">
        <v>7</v>
      </c>
      <c r="R22" s="114">
        <v>4</v>
      </c>
      <c r="S22" s="57">
        <f t="shared" si="1"/>
        <v>5</v>
      </c>
      <c r="U22" s="113"/>
    </row>
    <row r="23" spans="1:21">
      <c r="A23" s="45" t="s">
        <v>2841</v>
      </c>
      <c r="B23" s="116">
        <v>21.72</v>
      </c>
      <c r="C23" s="116">
        <v>21.73</v>
      </c>
      <c r="D23" s="116">
        <v>16.4800003170967</v>
      </c>
      <c r="E23" s="117" t="s">
        <v>4176</v>
      </c>
      <c r="F23" s="117" t="s">
        <v>1045</v>
      </c>
      <c r="G23" s="118" t="s">
        <v>116</v>
      </c>
      <c r="H23" s="115" t="s">
        <v>8</v>
      </c>
      <c r="I23" s="50">
        <v>12</v>
      </c>
      <c r="J23" s="45">
        <v>13.95</v>
      </c>
      <c r="K23" s="116">
        <v>14</v>
      </c>
      <c r="L23" s="116">
        <v>4.12</v>
      </c>
      <c r="M23" s="116">
        <v>0.06</v>
      </c>
      <c r="N23" s="57">
        <f t="shared" si="0"/>
        <v>6.6866028708133971</v>
      </c>
      <c r="O23" s="36">
        <v>13</v>
      </c>
      <c r="P23" s="114">
        <v>25</v>
      </c>
      <c r="Q23" s="114">
        <v>2</v>
      </c>
      <c r="R23" s="114">
        <v>5</v>
      </c>
      <c r="S23" s="57">
        <f t="shared" si="1"/>
        <v>5.4285714285714288</v>
      </c>
      <c r="U23" s="113"/>
    </row>
    <row r="24" spans="1:21">
      <c r="A24" s="45" t="s">
        <v>2847</v>
      </c>
      <c r="B24" s="116">
        <v>21.38</v>
      </c>
      <c r="C24" s="116">
        <v>21.38</v>
      </c>
      <c r="D24" s="116">
        <v>17.1100005507469</v>
      </c>
      <c r="E24" s="117" t="s">
        <v>4178</v>
      </c>
      <c r="F24" s="117" t="s">
        <v>1051</v>
      </c>
      <c r="G24" s="118" t="s">
        <v>1054</v>
      </c>
      <c r="H24" s="115" t="s">
        <v>8</v>
      </c>
      <c r="I24" s="50">
        <v>11</v>
      </c>
      <c r="J24" s="45">
        <v>8.68</v>
      </c>
      <c r="K24" s="116">
        <v>18.010000000000002</v>
      </c>
      <c r="L24" s="116">
        <v>0</v>
      </c>
      <c r="M24" s="116">
        <v>0</v>
      </c>
      <c r="N24" s="57" t="e">
        <f t="shared" si="0"/>
        <v>#DIV/0!</v>
      </c>
      <c r="O24" s="36">
        <v>6</v>
      </c>
      <c r="P24" s="114">
        <v>26</v>
      </c>
      <c r="Q24" s="114">
        <v>0</v>
      </c>
      <c r="R24" s="114">
        <v>0</v>
      </c>
      <c r="S24" s="57" t="e">
        <f t="shared" si="1"/>
        <v>#DIV/0!</v>
      </c>
      <c r="U24" s="113"/>
    </row>
    <row r="25" spans="1:21">
      <c r="A25" s="45" t="s">
        <v>2857</v>
      </c>
      <c r="B25" s="116">
        <v>20.6</v>
      </c>
      <c r="C25" s="116">
        <v>20.6</v>
      </c>
      <c r="D25" s="116">
        <v>20.600000023841901</v>
      </c>
      <c r="E25" s="117" t="s">
        <v>4179</v>
      </c>
      <c r="F25" s="117" t="s">
        <v>1079</v>
      </c>
      <c r="G25" s="118" t="s">
        <v>1080</v>
      </c>
      <c r="H25" s="115" t="s">
        <v>8</v>
      </c>
      <c r="I25" s="50">
        <v>11</v>
      </c>
      <c r="J25" s="45">
        <v>16.649999999999999</v>
      </c>
      <c r="K25" s="116">
        <v>10</v>
      </c>
      <c r="L25" s="116">
        <v>5.9</v>
      </c>
      <c r="M25" s="116">
        <v>0</v>
      </c>
      <c r="N25" s="57">
        <f t="shared" si="0"/>
        <v>4.5169491525423719</v>
      </c>
      <c r="O25" s="36">
        <v>24</v>
      </c>
      <c r="P25" s="114">
        <v>21</v>
      </c>
      <c r="Q25" s="114">
        <v>3</v>
      </c>
      <c r="R25" s="114">
        <v>0</v>
      </c>
      <c r="S25" s="57">
        <f t="shared" si="1"/>
        <v>15</v>
      </c>
      <c r="U25" s="113"/>
    </row>
    <row r="26" spans="1:21">
      <c r="A26" s="45" t="s">
        <v>2861</v>
      </c>
      <c r="B26" s="116">
        <v>20.13</v>
      </c>
      <c r="C26" s="116">
        <v>20.13</v>
      </c>
      <c r="D26" s="116">
        <v>36.210000514984102</v>
      </c>
      <c r="E26" s="117" t="s">
        <v>4360</v>
      </c>
      <c r="F26" s="117" t="s">
        <v>1066</v>
      </c>
      <c r="G26" s="118" t="s">
        <v>128</v>
      </c>
      <c r="H26" s="115" t="s">
        <v>8</v>
      </c>
      <c r="I26" s="50">
        <v>10</v>
      </c>
      <c r="J26" s="45">
        <v>15.04</v>
      </c>
      <c r="K26" s="116">
        <v>11.77</v>
      </c>
      <c r="L26" s="116">
        <v>9.6</v>
      </c>
      <c r="M26" s="116">
        <v>3.47</v>
      </c>
      <c r="N26" s="57">
        <f t="shared" si="0"/>
        <v>2.0512624330527927</v>
      </c>
      <c r="O26" s="36">
        <v>20</v>
      </c>
      <c r="P26" s="114">
        <v>37</v>
      </c>
      <c r="Q26" s="114">
        <v>13</v>
      </c>
      <c r="R26" s="114">
        <v>5</v>
      </c>
      <c r="S26" s="57">
        <f t="shared" si="1"/>
        <v>3.1666666666666665</v>
      </c>
      <c r="U26" s="113"/>
    </row>
    <row r="27" spans="1:21">
      <c r="A27" s="45" t="s">
        <v>2872</v>
      </c>
      <c r="B27" s="116">
        <v>19.21</v>
      </c>
      <c r="C27" s="116">
        <v>19.21</v>
      </c>
      <c r="D27" s="116">
        <v>40.369999408721903</v>
      </c>
      <c r="E27" s="117" t="s">
        <v>4246</v>
      </c>
      <c r="F27" s="117" t="s">
        <v>1085</v>
      </c>
      <c r="G27" s="118" t="s">
        <v>1083</v>
      </c>
      <c r="H27" s="115" t="s">
        <v>8</v>
      </c>
      <c r="I27" s="50">
        <v>10</v>
      </c>
      <c r="J27" s="45">
        <v>8.75</v>
      </c>
      <c r="K27" s="116">
        <v>17.68</v>
      </c>
      <c r="L27" s="116">
        <v>6.36</v>
      </c>
      <c r="M27" s="116">
        <v>2</v>
      </c>
      <c r="N27" s="57">
        <f t="shared" si="0"/>
        <v>3.1614832535885169</v>
      </c>
      <c r="O27" s="36">
        <v>20</v>
      </c>
      <c r="P27" s="114">
        <v>37</v>
      </c>
      <c r="Q27" s="114">
        <v>12</v>
      </c>
      <c r="R27" s="114">
        <v>2</v>
      </c>
      <c r="S27" s="57">
        <f t="shared" si="1"/>
        <v>4.0714285714285712</v>
      </c>
      <c r="U27" s="113"/>
    </row>
    <row r="28" spans="1:21">
      <c r="A28" s="45" t="s">
        <v>2881</v>
      </c>
      <c r="B28" s="116">
        <v>18.36</v>
      </c>
      <c r="C28" s="116">
        <v>18.36</v>
      </c>
      <c r="D28" s="116">
        <v>35.4099988937378</v>
      </c>
      <c r="E28" s="117" t="s">
        <v>4182</v>
      </c>
      <c r="F28" s="117" t="s">
        <v>1093</v>
      </c>
      <c r="G28" s="118" t="s">
        <v>139</v>
      </c>
      <c r="H28" s="115" t="s">
        <v>8</v>
      </c>
      <c r="I28" s="50">
        <v>10</v>
      </c>
      <c r="J28" s="45">
        <v>10.56</v>
      </c>
      <c r="K28" s="116">
        <v>12.4</v>
      </c>
      <c r="L28" s="116">
        <v>2</v>
      </c>
      <c r="M28" s="116">
        <v>2.0299999999999998</v>
      </c>
      <c r="N28" s="57">
        <f t="shared" si="0"/>
        <v>5.6972704714640212</v>
      </c>
      <c r="O28" s="36">
        <v>10</v>
      </c>
      <c r="P28" s="114">
        <v>15</v>
      </c>
      <c r="Q28" s="114">
        <v>4</v>
      </c>
      <c r="R28" s="114">
        <v>2</v>
      </c>
      <c r="S28" s="57">
        <f t="shared" si="1"/>
        <v>4.166666666666667</v>
      </c>
      <c r="U28" s="113"/>
    </row>
    <row r="29" spans="1:21" s="15" customFormat="1">
      <c r="A29" s="45" t="s">
        <v>2885</v>
      </c>
      <c r="B29" s="116">
        <v>18.059999999999999</v>
      </c>
      <c r="C29" s="116">
        <v>18.059999999999999</v>
      </c>
      <c r="D29" s="116">
        <v>21.359999477863301</v>
      </c>
      <c r="E29" s="117" t="s">
        <v>4183</v>
      </c>
      <c r="F29" s="117" t="s">
        <v>1102</v>
      </c>
      <c r="G29" s="118" t="s">
        <v>1098</v>
      </c>
      <c r="H29" s="115" t="s">
        <v>8</v>
      </c>
      <c r="I29" s="50">
        <v>8</v>
      </c>
      <c r="J29" s="45">
        <v>15.26</v>
      </c>
      <c r="K29" s="116">
        <v>10.75</v>
      </c>
      <c r="L29" s="116">
        <v>3.67</v>
      </c>
      <c r="M29" s="116">
        <v>6.21</v>
      </c>
      <c r="N29" s="57">
        <f t="shared" si="0"/>
        <v>2.632591093117409</v>
      </c>
      <c r="O29" s="36">
        <v>19</v>
      </c>
      <c r="P29" s="114">
        <v>15</v>
      </c>
      <c r="Q29" s="114">
        <v>6</v>
      </c>
      <c r="R29" s="114">
        <v>5</v>
      </c>
      <c r="S29" s="57">
        <f t="shared" si="1"/>
        <v>3.0909090909090908</v>
      </c>
      <c r="U29" s="113"/>
    </row>
    <row r="30" spans="1:21" s="15" customFormat="1">
      <c r="A30" s="45" t="s">
        <v>2887</v>
      </c>
      <c r="B30" s="116">
        <v>18</v>
      </c>
      <c r="C30" s="116">
        <v>18</v>
      </c>
      <c r="D30" s="116">
        <v>14.1200006008148</v>
      </c>
      <c r="E30" s="117" t="s">
        <v>4184</v>
      </c>
      <c r="F30" s="117" t="s">
        <v>1100</v>
      </c>
      <c r="G30" s="118" t="s">
        <v>1099</v>
      </c>
      <c r="H30" s="115" t="s">
        <v>8</v>
      </c>
      <c r="I30" s="50">
        <v>10</v>
      </c>
      <c r="J30" s="45">
        <v>10.09</v>
      </c>
      <c r="K30" s="116">
        <v>11.45</v>
      </c>
      <c r="L30" s="116">
        <v>2.08</v>
      </c>
      <c r="M30" s="116">
        <v>2</v>
      </c>
      <c r="N30" s="57">
        <f t="shared" si="0"/>
        <v>5.2794117647058822</v>
      </c>
      <c r="O30" s="36">
        <v>9</v>
      </c>
      <c r="P30" s="114">
        <v>10</v>
      </c>
      <c r="Q30" s="114">
        <v>2</v>
      </c>
      <c r="R30" s="114">
        <v>2</v>
      </c>
      <c r="S30" s="57">
        <f t="shared" si="1"/>
        <v>4.75</v>
      </c>
      <c r="U30" s="113"/>
    </row>
    <row r="31" spans="1:21">
      <c r="A31" s="45" t="s">
        <v>2888</v>
      </c>
      <c r="B31" s="116">
        <v>17.989999999999998</v>
      </c>
      <c r="C31" s="116">
        <v>17.989999999999998</v>
      </c>
      <c r="D31" s="116">
        <v>14.4299998879433</v>
      </c>
      <c r="E31" s="117" t="s">
        <v>4185</v>
      </c>
      <c r="F31" s="117" t="s">
        <v>1112</v>
      </c>
      <c r="G31" s="118" t="s">
        <v>143</v>
      </c>
      <c r="H31" s="115" t="s">
        <v>8</v>
      </c>
      <c r="I31" s="50">
        <v>9</v>
      </c>
      <c r="J31" s="45">
        <v>13.84</v>
      </c>
      <c r="K31" s="116">
        <v>6.89</v>
      </c>
      <c r="L31" s="116">
        <v>0</v>
      </c>
      <c r="M31" s="116">
        <v>0</v>
      </c>
      <c r="N31" s="57" t="e">
        <f t="shared" si="0"/>
        <v>#DIV/0!</v>
      </c>
      <c r="O31" s="36">
        <v>11</v>
      </c>
      <c r="P31" s="114">
        <v>6</v>
      </c>
      <c r="Q31" s="114">
        <v>0</v>
      </c>
      <c r="R31" s="114">
        <v>0</v>
      </c>
      <c r="S31" s="57" t="e">
        <f t="shared" si="1"/>
        <v>#DIV/0!</v>
      </c>
      <c r="U31" s="113"/>
    </row>
    <row r="32" spans="1:21">
      <c r="A32" s="45" t="s">
        <v>2897</v>
      </c>
      <c r="B32" s="116">
        <v>17.28</v>
      </c>
      <c r="C32" s="116">
        <v>17.28</v>
      </c>
      <c r="D32" s="116">
        <v>36.210000514984102</v>
      </c>
      <c r="E32" s="117" t="s">
        <v>4186</v>
      </c>
      <c r="F32" s="117" t="s">
        <v>1119</v>
      </c>
      <c r="G32" s="118" t="s">
        <v>1123</v>
      </c>
      <c r="H32" s="115" t="s">
        <v>8</v>
      </c>
      <c r="I32" s="50">
        <v>14</v>
      </c>
      <c r="J32" s="45">
        <v>15.02</v>
      </c>
      <c r="K32" s="116">
        <v>16.28</v>
      </c>
      <c r="L32" s="116">
        <v>3.64</v>
      </c>
      <c r="M32" s="116">
        <v>2.82</v>
      </c>
      <c r="N32" s="57">
        <f t="shared" si="0"/>
        <v>4.8452012383900929</v>
      </c>
      <c r="O32" s="36">
        <v>54</v>
      </c>
      <c r="P32" s="114">
        <v>87</v>
      </c>
      <c r="Q32" s="114">
        <v>6</v>
      </c>
      <c r="R32" s="114">
        <v>6</v>
      </c>
      <c r="S32" s="57">
        <f t="shared" si="1"/>
        <v>11.75</v>
      </c>
      <c r="U32" s="113"/>
    </row>
    <row r="33" spans="1:21">
      <c r="A33" s="45" t="s">
        <v>2899</v>
      </c>
      <c r="B33" s="116">
        <v>17.190000000000001</v>
      </c>
      <c r="C33" s="116">
        <v>17.190000000000001</v>
      </c>
      <c r="D33" s="116">
        <v>21.500000357627901</v>
      </c>
      <c r="E33" s="117" t="s">
        <v>4187</v>
      </c>
      <c r="F33" s="117" t="s">
        <v>1127</v>
      </c>
      <c r="G33" s="118" t="s">
        <v>149</v>
      </c>
      <c r="H33" s="115" t="s">
        <v>8</v>
      </c>
      <c r="I33" s="50">
        <v>8</v>
      </c>
      <c r="J33" s="45">
        <v>15.99</v>
      </c>
      <c r="K33" s="116">
        <v>11.49</v>
      </c>
      <c r="L33" s="116">
        <v>3.01</v>
      </c>
      <c r="M33" s="116">
        <v>0</v>
      </c>
      <c r="N33" s="57">
        <f t="shared" si="0"/>
        <v>9.1295681063122931</v>
      </c>
      <c r="O33" s="36">
        <v>16</v>
      </c>
      <c r="P33" s="114">
        <v>8</v>
      </c>
      <c r="Q33" s="114">
        <v>3</v>
      </c>
      <c r="R33" s="114">
        <v>0</v>
      </c>
      <c r="S33" s="57">
        <f t="shared" si="1"/>
        <v>8</v>
      </c>
      <c r="U33" s="113"/>
    </row>
    <row r="34" spans="1:21">
      <c r="A34" s="45" t="s">
        <v>2902</v>
      </c>
      <c r="B34" s="116">
        <v>17.079999999999998</v>
      </c>
      <c r="C34" s="116">
        <v>17.079999999999998</v>
      </c>
      <c r="D34" s="116">
        <v>19.490000605583202</v>
      </c>
      <c r="E34" s="117" t="s">
        <v>4188</v>
      </c>
      <c r="F34" s="117" t="s">
        <v>15</v>
      </c>
      <c r="G34" s="118" t="s">
        <v>1129</v>
      </c>
      <c r="H34" s="115" t="s">
        <v>8</v>
      </c>
      <c r="I34" s="50">
        <v>10</v>
      </c>
      <c r="J34" s="45">
        <v>10.9</v>
      </c>
      <c r="K34" s="116">
        <v>11.15</v>
      </c>
      <c r="L34" s="116">
        <v>4</v>
      </c>
      <c r="M34" s="116">
        <v>4</v>
      </c>
      <c r="N34" s="57">
        <f t="shared" si="0"/>
        <v>2.7562500000000001</v>
      </c>
      <c r="O34" s="36">
        <v>8</v>
      </c>
      <c r="P34" s="114">
        <v>11</v>
      </c>
      <c r="Q34" s="114">
        <v>2</v>
      </c>
      <c r="R34" s="114">
        <v>3</v>
      </c>
      <c r="S34" s="57">
        <f t="shared" si="1"/>
        <v>3.8</v>
      </c>
      <c r="U34" s="113"/>
    </row>
    <row r="35" spans="1:21">
      <c r="A35" s="45" t="s">
        <v>2905</v>
      </c>
      <c r="B35" s="116">
        <v>16.93</v>
      </c>
      <c r="C35" s="116">
        <v>16.93</v>
      </c>
      <c r="D35" s="116">
        <v>30.509999394416798</v>
      </c>
      <c r="E35" s="117" t="s">
        <v>4189</v>
      </c>
      <c r="F35" s="117" t="s">
        <v>1131</v>
      </c>
      <c r="G35" s="118" t="s">
        <v>1130</v>
      </c>
      <c r="H35" s="115" t="s">
        <v>8</v>
      </c>
      <c r="I35" s="50">
        <v>9</v>
      </c>
      <c r="J35" s="45">
        <v>9.7100000000000009</v>
      </c>
      <c r="K35" s="116">
        <v>14</v>
      </c>
      <c r="L35" s="116">
        <v>3.27</v>
      </c>
      <c r="M35" s="116">
        <v>3.2</v>
      </c>
      <c r="N35" s="57">
        <f t="shared" si="0"/>
        <v>3.6646058732612055</v>
      </c>
      <c r="O35" s="36">
        <v>12</v>
      </c>
      <c r="P35" s="114">
        <v>17</v>
      </c>
      <c r="Q35" s="114">
        <v>2</v>
      </c>
      <c r="R35" s="114">
        <v>3</v>
      </c>
      <c r="S35" s="57">
        <f t="shared" si="1"/>
        <v>5.8</v>
      </c>
      <c r="U35" s="113"/>
    </row>
    <row r="36" spans="1:21">
      <c r="A36" s="45" t="s">
        <v>2908</v>
      </c>
      <c r="B36" s="116">
        <v>16.649999999999999</v>
      </c>
      <c r="C36" s="116">
        <v>16.649999999999999</v>
      </c>
      <c r="D36" s="116">
        <v>62.760001420974703</v>
      </c>
      <c r="E36" s="117" t="s">
        <v>4190</v>
      </c>
      <c r="F36" s="117" t="s">
        <v>1135</v>
      </c>
      <c r="G36" s="118" t="s">
        <v>1139</v>
      </c>
      <c r="H36" s="115" t="s">
        <v>8</v>
      </c>
      <c r="I36" s="50">
        <v>8</v>
      </c>
      <c r="J36" s="45">
        <v>11.82</v>
      </c>
      <c r="K36" s="116">
        <v>14.7</v>
      </c>
      <c r="L36" s="116">
        <v>5.29</v>
      </c>
      <c r="M36" s="116">
        <v>4.3600000000000003</v>
      </c>
      <c r="N36" s="57">
        <f t="shared" si="0"/>
        <v>2.748186528497409</v>
      </c>
      <c r="O36" s="36">
        <v>34</v>
      </c>
      <c r="P36" s="114">
        <v>35</v>
      </c>
      <c r="Q36" s="114">
        <v>7</v>
      </c>
      <c r="R36" s="114">
        <v>3</v>
      </c>
      <c r="S36" s="57">
        <f t="shared" si="1"/>
        <v>6.9</v>
      </c>
      <c r="U36" s="113"/>
    </row>
    <row r="37" spans="1:21">
      <c r="A37" s="45" t="s">
        <v>2912</v>
      </c>
      <c r="B37" s="116">
        <v>16.39</v>
      </c>
      <c r="C37" s="116">
        <v>16.39</v>
      </c>
      <c r="D37" s="116">
        <v>27.200001478195201</v>
      </c>
      <c r="E37" s="117" t="s">
        <v>4191</v>
      </c>
      <c r="F37" s="117" t="s">
        <v>1147</v>
      </c>
      <c r="G37" s="118" t="s">
        <v>1144</v>
      </c>
      <c r="H37" s="115" t="s">
        <v>8</v>
      </c>
      <c r="I37" s="50">
        <v>9</v>
      </c>
      <c r="J37" s="45">
        <v>10.32</v>
      </c>
      <c r="K37" s="116">
        <v>9.8699999999999992</v>
      </c>
      <c r="L37" s="116">
        <v>0</v>
      </c>
      <c r="M37" s="116">
        <v>0.87</v>
      </c>
      <c r="N37" s="57">
        <f t="shared" si="0"/>
        <v>23.206896551724135</v>
      </c>
      <c r="O37" s="36">
        <v>8</v>
      </c>
      <c r="P37" s="114">
        <v>24</v>
      </c>
      <c r="Q37" s="114">
        <v>0</v>
      </c>
      <c r="R37" s="114">
        <v>1</v>
      </c>
      <c r="S37" s="57">
        <f t="shared" si="1"/>
        <v>32</v>
      </c>
      <c r="U37" s="113"/>
    </row>
    <row r="38" spans="1:21">
      <c r="A38" s="45" t="s">
        <v>2916</v>
      </c>
      <c r="B38" s="116">
        <v>16.2</v>
      </c>
      <c r="C38" s="116">
        <v>16.2</v>
      </c>
      <c r="D38" s="116">
        <v>13.400000333786</v>
      </c>
      <c r="E38" s="117" t="s">
        <v>4193</v>
      </c>
      <c r="F38" s="117" t="s">
        <v>1152</v>
      </c>
      <c r="G38" s="118" t="s">
        <v>1150</v>
      </c>
      <c r="H38" s="115" t="s">
        <v>8</v>
      </c>
      <c r="I38" s="50">
        <v>8</v>
      </c>
      <c r="J38" s="45">
        <v>8.4600000000000009</v>
      </c>
      <c r="K38" s="116">
        <v>14.67</v>
      </c>
      <c r="L38" s="116">
        <v>0</v>
      </c>
      <c r="M38" s="116">
        <v>0</v>
      </c>
      <c r="N38" s="57" t="e">
        <f t="shared" si="0"/>
        <v>#DIV/0!</v>
      </c>
      <c r="O38" s="36">
        <v>7</v>
      </c>
      <c r="P38" s="114">
        <v>14</v>
      </c>
      <c r="Q38" s="114">
        <v>0</v>
      </c>
      <c r="R38" s="114">
        <v>0</v>
      </c>
      <c r="S38" s="57" t="e">
        <f t="shared" si="1"/>
        <v>#DIV/0!</v>
      </c>
      <c r="U38" s="113"/>
    </row>
    <row r="39" spans="1:21">
      <c r="A39" s="45" t="s">
        <v>2919</v>
      </c>
      <c r="B39" s="116">
        <v>16.12</v>
      </c>
      <c r="C39" s="116">
        <v>16.13</v>
      </c>
      <c r="D39" s="116">
        <v>28.690001368522601</v>
      </c>
      <c r="E39" s="117" t="s">
        <v>4194</v>
      </c>
      <c r="F39" s="117" t="s">
        <v>1155</v>
      </c>
      <c r="G39" s="118" t="s">
        <v>158</v>
      </c>
      <c r="H39" s="115" t="s">
        <v>8</v>
      </c>
      <c r="I39" s="50">
        <v>11</v>
      </c>
      <c r="J39" s="45">
        <v>14.93</v>
      </c>
      <c r="K39" s="116">
        <v>7.31</v>
      </c>
      <c r="L39" s="116">
        <v>0.67</v>
      </c>
      <c r="M39" s="116">
        <v>0</v>
      </c>
      <c r="N39" s="57">
        <f t="shared" si="0"/>
        <v>33.194029850746261</v>
      </c>
      <c r="O39" s="36">
        <v>39</v>
      </c>
      <c r="P39" s="114">
        <v>9</v>
      </c>
      <c r="Q39" s="114">
        <v>2</v>
      </c>
      <c r="R39" s="114">
        <v>0</v>
      </c>
      <c r="S39" s="57">
        <f t="shared" si="1"/>
        <v>24</v>
      </c>
      <c r="U39" s="113"/>
    </row>
    <row r="40" spans="1:21">
      <c r="A40" s="45" t="s">
        <v>2920</v>
      </c>
      <c r="B40" s="116">
        <v>16.11</v>
      </c>
      <c r="C40" s="116">
        <v>16.11</v>
      </c>
      <c r="D40" s="116">
        <v>20.620000362396201</v>
      </c>
      <c r="E40" s="117" t="s">
        <v>4195</v>
      </c>
      <c r="F40" s="117" t="s">
        <v>1156</v>
      </c>
      <c r="G40" s="118" t="s">
        <v>159</v>
      </c>
      <c r="H40" s="115" t="s">
        <v>8</v>
      </c>
      <c r="I40" s="50">
        <v>8</v>
      </c>
      <c r="J40" s="45">
        <v>7.42</v>
      </c>
      <c r="K40" s="116">
        <v>9.49</v>
      </c>
      <c r="L40" s="116">
        <v>2.64</v>
      </c>
      <c r="M40" s="116">
        <v>3.3</v>
      </c>
      <c r="N40" s="57">
        <f t="shared" si="0"/>
        <v>2.8468013468013469</v>
      </c>
      <c r="O40" s="36">
        <v>5</v>
      </c>
      <c r="P40" s="114">
        <v>10</v>
      </c>
      <c r="Q40" s="114">
        <v>2</v>
      </c>
      <c r="R40" s="114">
        <v>2</v>
      </c>
      <c r="S40" s="57">
        <f t="shared" si="1"/>
        <v>3.75</v>
      </c>
      <c r="U40" s="113"/>
    </row>
    <row r="41" spans="1:21">
      <c r="A41" s="45" t="s">
        <v>2927</v>
      </c>
      <c r="B41" s="116">
        <v>16</v>
      </c>
      <c r="C41" s="116">
        <v>16</v>
      </c>
      <c r="D41" s="116">
        <v>21.199999749660499</v>
      </c>
      <c r="E41" s="117" t="s">
        <v>4243</v>
      </c>
      <c r="F41" s="117" t="s">
        <v>1164</v>
      </c>
      <c r="G41" s="118" t="s">
        <v>165</v>
      </c>
      <c r="H41" s="115" t="s">
        <v>8</v>
      </c>
      <c r="I41" s="50">
        <v>8</v>
      </c>
      <c r="J41" s="45">
        <v>8.4600000000000009</v>
      </c>
      <c r="K41" s="116">
        <v>14</v>
      </c>
      <c r="L41" s="116">
        <v>4</v>
      </c>
      <c r="M41" s="116">
        <v>0</v>
      </c>
      <c r="N41" s="57">
        <f t="shared" si="0"/>
        <v>5.6150000000000002</v>
      </c>
      <c r="O41" s="36">
        <v>6</v>
      </c>
      <c r="P41" s="114">
        <v>17</v>
      </c>
      <c r="Q41" s="114">
        <v>3</v>
      </c>
      <c r="R41" s="114">
        <v>0</v>
      </c>
      <c r="S41" s="57">
        <f t="shared" si="1"/>
        <v>7.666666666666667</v>
      </c>
      <c r="U41" s="113"/>
    </row>
    <row r="42" spans="1:21">
      <c r="A42" s="45" t="s">
        <v>2968</v>
      </c>
      <c r="B42" s="116">
        <v>13.67</v>
      </c>
      <c r="C42" s="116">
        <v>13.67</v>
      </c>
      <c r="D42" s="116">
        <v>28.5699993371964</v>
      </c>
      <c r="E42" s="117" t="s">
        <v>4199</v>
      </c>
      <c r="F42" s="117" t="s">
        <v>4107</v>
      </c>
      <c r="G42" s="118" t="s">
        <v>1216</v>
      </c>
      <c r="H42" s="115" t="s">
        <v>8</v>
      </c>
      <c r="I42" s="50">
        <v>9</v>
      </c>
      <c r="J42" s="45">
        <v>11.47</v>
      </c>
      <c r="K42" s="116">
        <v>9.1</v>
      </c>
      <c r="L42" s="116">
        <v>0</v>
      </c>
      <c r="M42" s="116">
        <v>0</v>
      </c>
      <c r="N42" s="57" t="e">
        <f t="shared" si="0"/>
        <v>#DIV/0!</v>
      </c>
      <c r="O42" s="36">
        <v>10</v>
      </c>
      <c r="P42" s="114">
        <v>15</v>
      </c>
      <c r="Q42" s="114">
        <v>0</v>
      </c>
      <c r="R42" s="114">
        <v>0</v>
      </c>
      <c r="S42" s="57" t="e">
        <f t="shared" si="1"/>
        <v>#DIV/0!</v>
      </c>
      <c r="U42" s="113"/>
    </row>
    <row r="43" spans="1:21">
      <c r="A43" s="45" t="s">
        <v>2974</v>
      </c>
      <c r="B43" s="116">
        <v>13.51</v>
      </c>
      <c r="C43" s="116">
        <v>13.51</v>
      </c>
      <c r="D43" s="116">
        <v>33.739998936653102</v>
      </c>
      <c r="E43" s="117" t="s">
        <v>4200</v>
      </c>
      <c r="F43" s="117" t="s">
        <v>1228</v>
      </c>
      <c r="G43" s="118" t="s">
        <v>190</v>
      </c>
      <c r="H43" s="115" t="s">
        <v>8</v>
      </c>
      <c r="I43" s="50">
        <v>8</v>
      </c>
      <c r="J43" s="45">
        <v>4.92</v>
      </c>
      <c r="K43" s="116">
        <v>6.45</v>
      </c>
      <c r="L43" s="116">
        <v>1.1499999999999999</v>
      </c>
      <c r="M43" s="116">
        <v>2.84</v>
      </c>
      <c r="N43" s="57">
        <f t="shared" si="0"/>
        <v>2.8496240601503762</v>
      </c>
      <c r="O43" s="36">
        <v>20</v>
      </c>
      <c r="P43" s="114">
        <v>9</v>
      </c>
      <c r="Q43" s="114">
        <v>8</v>
      </c>
      <c r="R43" s="114">
        <v>5</v>
      </c>
      <c r="S43" s="57">
        <f t="shared" si="1"/>
        <v>2.2307692307692308</v>
      </c>
      <c r="U43" s="113"/>
    </row>
    <row r="44" spans="1:21">
      <c r="A44" s="45" t="s">
        <v>2978</v>
      </c>
      <c r="B44" s="116">
        <v>13.41</v>
      </c>
      <c r="C44" s="116">
        <v>13.41</v>
      </c>
      <c r="D44" s="116">
        <v>22.220000624656699</v>
      </c>
      <c r="E44" s="117" t="s">
        <v>4201</v>
      </c>
      <c r="F44" s="117" t="s">
        <v>1232</v>
      </c>
      <c r="G44" s="118" t="s">
        <v>1224</v>
      </c>
      <c r="H44" s="115" t="s">
        <v>8</v>
      </c>
      <c r="I44" s="50">
        <v>7</v>
      </c>
      <c r="J44" s="45">
        <v>13.5</v>
      </c>
      <c r="K44" s="116">
        <v>10.02</v>
      </c>
      <c r="L44" s="116">
        <v>0</v>
      </c>
      <c r="M44" s="116">
        <v>0</v>
      </c>
      <c r="N44" s="57" t="e">
        <f t="shared" si="0"/>
        <v>#DIV/0!</v>
      </c>
      <c r="O44" s="36">
        <v>16</v>
      </c>
      <c r="P44" s="114">
        <v>13</v>
      </c>
      <c r="Q44" s="114">
        <v>0</v>
      </c>
      <c r="R44" s="114">
        <v>0</v>
      </c>
      <c r="S44" s="57" t="e">
        <f t="shared" si="1"/>
        <v>#DIV/0!</v>
      </c>
      <c r="U44" s="113"/>
    </row>
    <row r="45" spans="1:21">
      <c r="A45" s="45" t="s">
        <v>2980</v>
      </c>
      <c r="B45" s="116">
        <v>13.34</v>
      </c>
      <c r="C45" s="116">
        <v>13.34</v>
      </c>
      <c r="D45" s="116">
        <v>15.880000591278099</v>
      </c>
      <c r="E45" s="117" t="s">
        <v>4202</v>
      </c>
      <c r="F45" s="117" t="s">
        <v>1234</v>
      </c>
      <c r="G45" s="118" t="s">
        <v>194</v>
      </c>
      <c r="H45" s="115" t="s">
        <v>8</v>
      </c>
      <c r="I45" s="50">
        <v>7</v>
      </c>
      <c r="J45" s="45">
        <v>8.0500000000000007</v>
      </c>
      <c r="K45" s="116">
        <v>7.77</v>
      </c>
      <c r="L45" s="116">
        <v>0</v>
      </c>
      <c r="M45" s="116">
        <v>0</v>
      </c>
      <c r="N45" s="57" t="e">
        <f t="shared" si="0"/>
        <v>#DIV/0!</v>
      </c>
      <c r="O45" s="36">
        <v>7</v>
      </c>
      <c r="P45" s="114">
        <v>6</v>
      </c>
      <c r="Q45" s="114">
        <v>0</v>
      </c>
      <c r="R45" s="114">
        <v>0</v>
      </c>
      <c r="S45" s="57" t="e">
        <f t="shared" si="1"/>
        <v>#DIV/0!</v>
      </c>
      <c r="U45" s="113"/>
    </row>
    <row r="46" spans="1:21">
      <c r="A46" s="45" t="s">
        <v>2984</v>
      </c>
      <c r="B46" s="116">
        <v>13.1</v>
      </c>
      <c r="C46" s="116">
        <v>13.1</v>
      </c>
      <c r="D46" s="116">
        <v>27.919998764991799</v>
      </c>
      <c r="E46" s="117" t="s">
        <v>4203</v>
      </c>
      <c r="F46" s="117" t="s">
        <v>1238</v>
      </c>
      <c r="G46" s="118" t="s">
        <v>1239</v>
      </c>
      <c r="H46" s="115" t="s">
        <v>8</v>
      </c>
      <c r="I46" s="50">
        <v>6</v>
      </c>
      <c r="J46" s="45">
        <v>11.14</v>
      </c>
      <c r="K46" s="116">
        <v>11.14</v>
      </c>
      <c r="L46" s="116">
        <v>5.73</v>
      </c>
      <c r="M46" s="116">
        <v>4.0599999999999996</v>
      </c>
      <c r="N46" s="57">
        <f t="shared" si="0"/>
        <v>2.275791624106231</v>
      </c>
      <c r="O46" s="36">
        <v>11</v>
      </c>
      <c r="P46" s="114">
        <v>13</v>
      </c>
      <c r="Q46" s="114">
        <v>8</v>
      </c>
      <c r="R46" s="114">
        <v>4</v>
      </c>
      <c r="S46" s="57">
        <f t="shared" si="1"/>
        <v>2</v>
      </c>
      <c r="U46" s="113"/>
    </row>
    <row r="47" spans="1:21">
      <c r="A47" s="45" t="s">
        <v>2988</v>
      </c>
      <c r="B47" s="116">
        <v>12.89</v>
      </c>
      <c r="C47" s="116">
        <v>12.89</v>
      </c>
      <c r="D47" s="116">
        <v>14.390000700950599</v>
      </c>
      <c r="E47" s="117" t="s">
        <v>4204</v>
      </c>
      <c r="F47" s="117" t="s">
        <v>1246</v>
      </c>
      <c r="G47" s="118" t="s">
        <v>1243</v>
      </c>
      <c r="H47" s="115" t="s">
        <v>8</v>
      </c>
      <c r="I47" s="50">
        <v>7</v>
      </c>
      <c r="J47" s="45">
        <v>5.59</v>
      </c>
      <c r="K47" s="116">
        <v>8.6199999999999992</v>
      </c>
      <c r="L47" s="116">
        <v>0</v>
      </c>
      <c r="M47" s="116">
        <v>0</v>
      </c>
      <c r="N47" s="57" t="e">
        <f t="shared" si="0"/>
        <v>#DIV/0!</v>
      </c>
      <c r="O47" s="36">
        <v>6</v>
      </c>
      <c r="P47" s="114">
        <v>8</v>
      </c>
      <c r="Q47" s="114">
        <v>0</v>
      </c>
      <c r="R47" s="114">
        <v>0</v>
      </c>
      <c r="S47" s="57" t="e">
        <f t="shared" si="1"/>
        <v>#DIV/0!</v>
      </c>
      <c r="U47" s="113"/>
    </row>
    <row r="48" spans="1:21">
      <c r="A48" s="45" t="s">
        <v>2997</v>
      </c>
      <c r="B48" s="116">
        <v>12.41</v>
      </c>
      <c r="C48" s="116">
        <v>12.41</v>
      </c>
      <c r="D48" s="116">
        <v>15.880000591278099</v>
      </c>
      <c r="E48" s="117" t="s">
        <v>4205</v>
      </c>
      <c r="F48" s="117" t="s">
        <v>1257</v>
      </c>
      <c r="G48" s="118" t="s">
        <v>1256</v>
      </c>
      <c r="H48" s="115" t="s">
        <v>8</v>
      </c>
      <c r="I48" s="50">
        <v>6</v>
      </c>
      <c r="J48" s="45">
        <v>9.5399999999999991</v>
      </c>
      <c r="K48" s="116">
        <v>8.0299999999999994</v>
      </c>
      <c r="L48" s="116">
        <v>0</v>
      </c>
      <c r="M48" s="116">
        <v>0</v>
      </c>
      <c r="N48" s="57" t="e">
        <f t="shared" si="0"/>
        <v>#DIV/0!</v>
      </c>
      <c r="O48" s="36">
        <v>13</v>
      </c>
      <c r="P48" s="114">
        <v>7</v>
      </c>
      <c r="Q48" s="114">
        <v>0</v>
      </c>
      <c r="R48" s="114">
        <v>0</v>
      </c>
      <c r="S48" s="57" t="e">
        <f t="shared" si="1"/>
        <v>#DIV/0!</v>
      </c>
      <c r="U48" s="113"/>
    </row>
    <row r="49" spans="1:21">
      <c r="A49" s="45" t="s">
        <v>2999</v>
      </c>
      <c r="B49" s="116">
        <v>12.34</v>
      </c>
      <c r="C49" s="116">
        <v>12.34</v>
      </c>
      <c r="D49" s="116">
        <v>30.840000510215798</v>
      </c>
      <c r="E49" s="117" t="s">
        <v>4244</v>
      </c>
      <c r="F49" s="117" t="s">
        <v>1258</v>
      </c>
      <c r="G49" s="118" t="s">
        <v>206</v>
      </c>
      <c r="H49" s="115" t="s">
        <v>8</v>
      </c>
      <c r="I49" s="50">
        <v>6</v>
      </c>
      <c r="J49" s="45">
        <v>5.86</v>
      </c>
      <c r="K49" s="116">
        <v>10.3</v>
      </c>
      <c r="L49" s="116">
        <v>4.0199999999999996</v>
      </c>
      <c r="M49" s="116">
        <v>0</v>
      </c>
      <c r="N49" s="57">
        <f t="shared" si="0"/>
        <v>4.0199004975124382</v>
      </c>
      <c r="O49" s="36">
        <v>6</v>
      </c>
      <c r="P49" s="114">
        <v>12</v>
      </c>
      <c r="Q49" s="114">
        <v>2</v>
      </c>
      <c r="R49" s="114">
        <v>0</v>
      </c>
      <c r="S49" s="57">
        <f t="shared" si="1"/>
        <v>9</v>
      </c>
      <c r="U49" s="113"/>
    </row>
    <row r="50" spans="1:21">
      <c r="A50" s="45" t="s">
        <v>3029</v>
      </c>
      <c r="B50" s="116">
        <v>11.38</v>
      </c>
      <c r="C50" s="116">
        <v>11.38</v>
      </c>
      <c r="D50" s="116">
        <v>10.249999910593001</v>
      </c>
      <c r="E50" s="117" t="s">
        <v>4207</v>
      </c>
      <c r="F50" s="117" t="s">
        <v>1292</v>
      </c>
      <c r="G50" s="118" t="s">
        <v>222</v>
      </c>
      <c r="H50" s="115" t="s">
        <v>8</v>
      </c>
      <c r="I50" s="50">
        <v>6</v>
      </c>
      <c r="J50" s="45">
        <v>7.03</v>
      </c>
      <c r="K50" s="116">
        <v>8</v>
      </c>
      <c r="L50" s="116">
        <v>0</v>
      </c>
      <c r="M50" s="116">
        <v>0</v>
      </c>
      <c r="N50" s="57" t="e">
        <f t="shared" si="0"/>
        <v>#DIV/0!</v>
      </c>
      <c r="O50" s="36">
        <v>5</v>
      </c>
      <c r="P50" s="114">
        <v>9</v>
      </c>
      <c r="Q50" s="114">
        <v>0</v>
      </c>
      <c r="R50" s="114">
        <v>0</v>
      </c>
      <c r="S50" s="57" t="e">
        <f t="shared" si="1"/>
        <v>#DIV/0!</v>
      </c>
      <c r="U50" s="113"/>
    </row>
    <row r="51" spans="1:21">
      <c r="A51" s="45" t="s">
        <v>3061</v>
      </c>
      <c r="B51" s="116">
        <v>10.28</v>
      </c>
      <c r="C51" s="116">
        <v>10.28</v>
      </c>
      <c r="D51" s="116">
        <v>25.459998846054098</v>
      </c>
      <c r="E51" s="117" t="s">
        <v>4210</v>
      </c>
      <c r="F51" s="117" t="s">
        <v>1335</v>
      </c>
      <c r="G51" s="118" t="s">
        <v>244</v>
      </c>
      <c r="H51" s="115" t="s">
        <v>8</v>
      </c>
      <c r="I51" s="50">
        <v>5</v>
      </c>
      <c r="J51" s="45">
        <v>6.34</v>
      </c>
      <c r="K51" s="116">
        <v>8</v>
      </c>
      <c r="L51" s="116">
        <v>0</v>
      </c>
      <c r="M51" s="116">
        <v>0</v>
      </c>
      <c r="N51" s="57" t="e">
        <f t="shared" si="0"/>
        <v>#DIV/0!</v>
      </c>
      <c r="O51" s="36">
        <v>10</v>
      </c>
      <c r="P51" s="114">
        <v>9</v>
      </c>
      <c r="Q51" s="114">
        <v>0</v>
      </c>
      <c r="R51" s="114">
        <v>0</v>
      </c>
      <c r="S51" s="57" t="e">
        <f t="shared" si="1"/>
        <v>#DIV/0!</v>
      </c>
      <c r="U51" s="113"/>
    </row>
    <row r="52" spans="1:21">
      <c r="A52" s="45" t="s">
        <v>3062</v>
      </c>
      <c r="B52" s="116">
        <v>10.25</v>
      </c>
      <c r="C52" s="116">
        <v>10.25</v>
      </c>
      <c r="D52" s="116">
        <v>28.360000252723701</v>
      </c>
      <c r="E52" s="117" t="s">
        <v>4211</v>
      </c>
      <c r="F52" s="117" t="s">
        <v>1336</v>
      </c>
      <c r="G52" s="118" t="s">
        <v>245</v>
      </c>
      <c r="H52" s="115" t="s">
        <v>8</v>
      </c>
      <c r="I52" s="50">
        <v>6</v>
      </c>
      <c r="J52" s="45">
        <v>8.01</v>
      </c>
      <c r="K52" s="116">
        <v>8.58</v>
      </c>
      <c r="L52" s="116">
        <v>1.8</v>
      </c>
      <c r="M52" s="116">
        <v>0</v>
      </c>
      <c r="N52" s="57">
        <f t="shared" ref="N52:N68" si="2">AVERAGE(J52:K52)/(AVERAGE(L52:M52))</f>
        <v>9.2166666666666668</v>
      </c>
      <c r="O52" s="36">
        <v>16</v>
      </c>
      <c r="P52" s="114">
        <v>11</v>
      </c>
      <c r="Q52" s="114">
        <v>1</v>
      </c>
      <c r="R52" s="114">
        <v>0</v>
      </c>
      <c r="S52" s="57">
        <f t="shared" ref="S52:S68" si="3">AVERAGE(O52:P52)/(AVERAGE(Q52:R52))</f>
        <v>27</v>
      </c>
      <c r="U52" s="113"/>
    </row>
    <row r="53" spans="1:21">
      <c r="A53" s="45" t="s">
        <v>3064</v>
      </c>
      <c r="B53" s="116">
        <v>10.14</v>
      </c>
      <c r="C53" s="116">
        <v>10.14</v>
      </c>
      <c r="D53" s="116">
        <v>14.5999997854233</v>
      </c>
      <c r="E53" s="117" t="s">
        <v>4212</v>
      </c>
      <c r="F53" s="117" t="s">
        <v>1339</v>
      </c>
      <c r="G53" s="118" t="s">
        <v>247</v>
      </c>
      <c r="H53" s="115" t="s">
        <v>8</v>
      </c>
      <c r="I53" s="50">
        <v>5</v>
      </c>
      <c r="J53" s="45">
        <v>5.35</v>
      </c>
      <c r="K53" s="116">
        <v>9.24</v>
      </c>
      <c r="L53" s="116">
        <v>0</v>
      </c>
      <c r="M53" s="116">
        <v>1.62</v>
      </c>
      <c r="N53" s="57">
        <f t="shared" si="2"/>
        <v>9.0061728395061724</v>
      </c>
      <c r="O53" s="36">
        <v>6</v>
      </c>
      <c r="P53" s="114">
        <v>17</v>
      </c>
      <c r="Q53" s="114">
        <v>0</v>
      </c>
      <c r="R53" s="114">
        <v>2</v>
      </c>
      <c r="S53" s="57">
        <f t="shared" si="3"/>
        <v>11.5</v>
      </c>
      <c r="U53" s="113"/>
    </row>
    <row r="54" spans="1:21">
      <c r="A54" s="45" t="s">
        <v>3070</v>
      </c>
      <c r="B54" s="116">
        <v>10.06</v>
      </c>
      <c r="C54" s="116">
        <v>10.06</v>
      </c>
      <c r="D54" s="116">
        <v>52.1099984645844</v>
      </c>
      <c r="E54" s="117" t="s">
        <v>4213</v>
      </c>
      <c r="F54" s="117" t="s">
        <v>1346</v>
      </c>
      <c r="G54" s="118" t="s">
        <v>1345</v>
      </c>
      <c r="H54" s="115" t="s">
        <v>8</v>
      </c>
      <c r="I54" s="50">
        <v>5</v>
      </c>
      <c r="J54" s="45">
        <v>9.0399999999999991</v>
      </c>
      <c r="K54" s="116">
        <v>8.07</v>
      </c>
      <c r="L54" s="116">
        <v>0.98</v>
      </c>
      <c r="M54" s="116">
        <v>0.34</v>
      </c>
      <c r="N54" s="57">
        <f t="shared" si="2"/>
        <v>12.962121212121211</v>
      </c>
      <c r="O54" s="36">
        <v>16</v>
      </c>
      <c r="P54" s="114">
        <v>24</v>
      </c>
      <c r="Q54" s="114">
        <v>2</v>
      </c>
      <c r="R54" s="114">
        <v>1</v>
      </c>
      <c r="S54" s="57">
        <f t="shared" si="3"/>
        <v>13.333333333333334</v>
      </c>
      <c r="U54" s="113"/>
    </row>
    <row r="55" spans="1:21">
      <c r="A55" s="45" t="s">
        <v>3077</v>
      </c>
      <c r="B55" s="116">
        <v>10.02</v>
      </c>
      <c r="C55" s="116">
        <v>10.02</v>
      </c>
      <c r="D55" s="116">
        <v>25.9299993515015</v>
      </c>
      <c r="E55" s="117" t="s">
        <v>4214</v>
      </c>
      <c r="F55" s="117" t="s">
        <v>1357</v>
      </c>
      <c r="G55" s="118" t="s">
        <v>1358</v>
      </c>
      <c r="H55" s="115" t="s">
        <v>8</v>
      </c>
      <c r="I55" s="50">
        <v>5</v>
      </c>
      <c r="J55" s="45">
        <v>9.64</v>
      </c>
      <c r="K55" s="116">
        <v>9.07</v>
      </c>
      <c r="L55" s="116">
        <v>2</v>
      </c>
      <c r="M55" s="116">
        <v>4.0599999999999996</v>
      </c>
      <c r="N55" s="57">
        <f t="shared" si="2"/>
        <v>3.0874587458745877</v>
      </c>
      <c r="O55" s="36">
        <v>17</v>
      </c>
      <c r="P55" s="114">
        <v>14</v>
      </c>
      <c r="Q55" s="114">
        <v>7</v>
      </c>
      <c r="R55" s="114">
        <v>3</v>
      </c>
      <c r="S55" s="57">
        <f t="shared" si="3"/>
        <v>3.1</v>
      </c>
      <c r="U55" s="113"/>
    </row>
    <row r="56" spans="1:21">
      <c r="A56" s="45" t="s">
        <v>3080</v>
      </c>
      <c r="B56" s="116">
        <v>10</v>
      </c>
      <c r="C56" s="116">
        <v>10</v>
      </c>
      <c r="D56" s="116">
        <v>29.969999194145199</v>
      </c>
      <c r="E56" s="117" t="s">
        <v>4215</v>
      </c>
      <c r="F56" s="117" t="s">
        <v>1361</v>
      </c>
      <c r="G56" s="118" t="s">
        <v>1370</v>
      </c>
      <c r="H56" s="115" t="s">
        <v>8</v>
      </c>
      <c r="I56" s="50">
        <v>5</v>
      </c>
      <c r="J56" s="45">
        <v>4.0199999999999996</v>
      </c>
      <c r="K56" s="116">
        <v>8</v>
      </c>
      <c r="L56" s="116">
        <v>0</v>
      </c>
      <c r="M56" s="116">
        <v>0</v>
      </c>
      <c r="N56" s="57" t="e">
        <f t="shared" si="2"/>
        <v>#DIV/0!</v>
      </c>
      <c r="O56" s="36">
        <v>6</v>
      </c>
      <c r="P56" s="114">
        <v>7</v>
      </c>
      <c r="Q56" s="114">
        <v>0</v>
      </c>
      <c r="R56" s="114">
        <v>0</v>
      </c>
      <c r="S56" s="57" t="e">
        <f t="shared" si="3"/>
        <v>#DIV/0!</v>
      </c>
      <c r="U56" s="113"/>
    </row>
    <row r="57" spans="1:21">
      <c r="A57" s="45" t="s">
        <v>3092</v>
      </c>
      <c r="B57" s="116">
        <v>9.82</v>
      </c>
      <c r="C57" s="116">
        <v>9.82</v>
      </c>
      <c r="D57" s="116">
        <v>18.250000476837201</v>
      </c>
      <c r="E57" s="117" t="s">
        <v>4218</v>
      </c>
      <c r="F57" s="117" t="s">
        <v>1377</v>
      </c>
      <c r="G57" s="118" t="s">
        <v>263</v>
      </c>
      <c r="H57" s="115" t="s">
        <v>8</v>
      </c>
      <c r="I57" s="50">
        <v>5</v>
      </c>
      <c r="J57" s="45">
        <v>7.34</v>
      </c>
      <c r="K57" s="116">
        <v>6</v>
      </c>
      <c r="L57" s="116">
        <v>4.04</v>
      </c>
      <c r="M57" s="116">
        <v>2.0099999999999998</v>
      </c>
      <c r="N57" s="57">
        <f t="shared" si="2"/>
        <v>2.2049586776859504</v>
      </c>
      <c r="O57" s="36">
        <v>10</v>
      </c>
      <c r="P57" s="114">
        <v>18</v>
      </c>
      <c r="Q57" s="114">
        <v>7</v>
      </c>
      <c r="R57" s="114">
        <v>3</v>
      </c>
      <c r="S57" s="57">
        <f t="shared" si="3"/>
        <v>2.8</v>
      </c>
      <c r="U57" s="113"/>
    </row>
    <row r="58" spans="1:21">
      <c r="A58" s="45" t="s">
        <v>3111</v>
      </c>
      <c r="B58" s="116">
        <v>9.35</v>
      </c>
      <c r="C58" s="116">
        <v>9.35</v>
      </c>
      <c r="D58" s="116">
        <v>13.8799995183945</v>
      </c>
      <c r="E58" s="117" t="s">
        <v>4563</v>
      </c>
      <c r="F58" s="117" t="s">
        <v>1399</v>
      </c>
      <c r="G58" s="118" t="s">
        <v>279</v>
      </c>
      <c r="H58" s="115" t="s">
        <v>8</v>
      </c>
      <c r="I58" s="50">
        <v>5</v>
      </c>
      <c r="J58" s="45">
        <v>4.28</v>
      </c>
      <c r="K58" s="116">
        <v>6.82</v>
      </c>
      <c r="L58" s="116">
        <v>1.63</v>
      </c>
      <c r="M58" s="116">
        <v>3.31</v>
      </c>
      <c r="N58" s="57">
        <f t="shared" si="2"/>
        <v>2.2469635627530371</v>
      </c>
      <c r="O58" s="36">
        <v>12</v>
      </c>
      <c r="P58" s="114">
        <v>12</v>
      </c>
      <c r="Q58" s="114">
        <v>2</v>
      </c>
      <c r="R58" s="114">
        <v>0</v>
      </c>
      <c r="S58" s="57">
        <f t="shared" si="3"/>
        <v>12</v>
      </c>
      <c r="U58" s="113"/>
    </row>
    <row r="59" spans="1:21">
      <c r="A59" s="45" t="s">
        <v>3112</v>
      </c>
      <c r="B59" s="116">
        <v>9.31</v>
      </c>
      <c r="C59" s="116">
        <v>9.31</v>
      </c>
      <c r="D59" s="116">
        <v>25.260001420974699</v>
      </c>
      <c r="E59" s="117" t="s">
        <v>4221</v>
      </c>
      <c r="F59" s="117" t="s">
        <v>1400</v>
      </c>
      <c r="G59" s="118" t="s">
        <v>1401</v>
      </c>
      <c r="H59" s="115" t="s">
        <v>8</v>
      </c>
      <c r="I59" s="50">
        <v>5</v>
      </c>
      <c r="J59" s="45">
        <v>5.0999999999999996</v>
      </c>
      <c r="K59" s="116">
        <v>4.78</v>
      </c>
      <c r="L59" s="116">
        <v>1.24</v>
      </c>
      <c r="M59" s="116">
        <v>0</v>
      </c>
      <c r="N59" s="57">
        <f t="shared" si="2"/>
        <v>7.9677419354838701</v>
      </c>
      <c r="O59" s="36">
        <v>12</v>
      </c>
      <c r="P59" s="114">
        <v>12</v>
      </c>
      <c r="Q59" s="114">
        <v>1</v>
      </c>
      <c r="R59" s="114">
        <v>0</v>
      </c>
      <c r="S59" s="57">
        <f t="shared" si="3"/>
        <v>24</v>
      </c>
      <c r="U59" s="113"/>
    </row>
    <row r="60" spans="1:21">
      <c r="A60" s="45" t="s">
        <v>3117</v>
      </c>
      <c r="B60" s="116">
        <v>9.25</v>
      </c>
      <c r="C60" s="116">
        <v>9.25</v>
      </c>
      <c r="D60" s="116">
        <v>16.830000281333898</v>
      </c>
      <c r="E60" s="117" t="s">
        <v>4223</v>
      </c>
      <c r="F60" s="117" t="s">
        <v>1403</v>
      </c>
      <c r="G60" s="118" t="s">
        <v>204</v>
      </c>
      <c r="H60" s="115" t="s">
        <v>8</v>
      </c>
      <c r="I60" s="50">
        <v>6</v>
      </c>
      <c r="J60" s="45">
        <v>7.91</v>
      </c>
      <c r="K60" s="116">
        <v>4</v>
      </c>
      <c r="L60" s="116">
        <v>0</v>
      </c>
      <c r="M60" s="116">
        <v>0</v>
      </c>
      <c r="N60" s="57" t="e">
        <f t="shared" si="2"/>
        <v>#DIV/0!</v>
      </c>
      <c r="O60" s="36">
        <v>9</v>
      </c>
      <c r="P60" s="114">
        <v>7</v>
      </c>
      <c r="Q60" s="114">
        <v>0</v>
      </c>
      <c r="R60" s="114">
        <v>0</v>
      </c>
      <c r="S60" s="57" t="e">
        <f t="shared" si="3"/>
        <v>#DIV/0!</v>
      </c>
      <c r="U60" s="113"/>
    </row>
    <row r="61" spans="1:21">
      <c r="A61" s="45" t="s">
        <v>3121</v>
      </c>
      <c r="B61" s="116">
        <v>9.1</v>
      </c>
      <c r="C61" s="116">
        <v>9.1</v>
      </c>
      <c r="D61" s="116">
        <v>12.610000371932999</v>
      </c>
      <c r="E61" s="117" t="s">
        <v>4249</v>
      </c>
      <c r="F61" s="117" t="s">
        <v>956</v>
      </c>
      <c r="G61" s="118" t="s">
        <v>1406</v>
      </c>
      <c r="H61" s="115" t="s">
        <v>8</v>
      </c>
      <c r="I61" s="50">
        <v>6</v>
      </c>
      <c r="J61" s="45">
        <v>5.15</v>
      </c>
      <c r="K61" s="116">
        <v>8</v>
      </c>
      <c r="L61" s="116">
        <v>2.5</v>
      </c>
      <c r="M61" s="116">
        <v>2.5099999999999998</v>
      </c>
      <c r="N61" s="57">
        <f t="shared" si="2"/>
        <v>2.6247504990019963</v>
      </c>
      <c r="O61" s="36">
        <v>6</v>
      </c>
      <c r="P61" s="114">
        <v>26</v>
      </c>
      <c r="Q61" s="114">
        <v>4</v>
      </c>
      <c r="R61" s="114">
        <v>3</v>
      </c>
      <c r="S61" s="57">
        <f t="shared" si="3"/>
        <v>4.5714285714285712</v>
      </c>
      <c r="U61" s="113"/>
    </row>
    <row r="62" spans="1:21">
      <c r="A62" s="45" t="s">
        <v>3137</v>
      </c>
      <c r="B62" s="116">
        <v>8.56</v>
      </c>
      <c r="C62" s="116">
        <v>8.56</v>
      </c>
      <c r="D62" s="116">
        <v>46.4300006628037</v>
      </c>
      <c r="E62" s="117" t="s">
        <v>4226</v>
      </c>
      <c r="F62" s="117" t="s">
        <v>1431</v>
      </c>
      <c r="G62" s="118" t="s">
        <v>1432</v>
      </c>
      <c r="H62" s="115" t="s">
        <v>8</v>
      </c>
      <c r="I62" s="50">
        <v>5</v>
      </c>
      <c r="J62" s="45">
        <v>8.7200000000000006</v>
      </c>
      <c r="K62" s="116">
        <v>4</v>
      </c>
      <c r="L62" s="116">
        <v>0</v>
      </c>
      <c r="M62" s="116">
        <v>0</v>
      </c>
      <c r="N62" s="57" t="e">
        <f t="shared" si="2"/>
        <v>#DIV/0!</v>
      </c>
      <c r="O62" s="36">
        <v>14</v>
      </c>
      <c r="P62" s="114">
        <v>9</v>
      </c>
      <c r="Q62" s="114">
        <v>0</v>
      </c>
      <c r="R62" s="114">
        <v>0</v>
      </c>
      <c r="S62" s="57" t="e">
        <f t="shared" si="3"/>
        <v>#DIV/0!</v>
      </c>
      <c r="U62" s="113"/>
    </row>
    <row r="63" spans="1:21">
      <c r="A63" s="45" t="s">
        <v>3161</v>
      </c>
      <c r="B63" s="116">
        <v>8.0399999999999991</v>
      </c>
      <c r="C63" s="116">
        <v>8.0399999999999991</v>
      </c>
      <c r="D63" s="116">
        <v>13.940000534057599</v>
      </c>
      <c r="E63" s="117" t="s">
        <v>4228</v>
      </c>
      <c r="F63" s="117" t="s">
        <v>1463</v>
      </c>
      <c r="G63" s="118" t="s">
        <v>1464</v>
      </c>
      <c r="H63" s="115" t="s">
        <v>8</v>
      </c>
      <c r="I63" s="50">
        <v>4</v>
      </c>
      <c r="J63" s="45">
        <v>6.05</v>
      </c>
      <c r="K63" s="116">
        <v>8</v>
      </c>
      <c r="L63" s="116">
        <v>0</v>
      </c>
      <c r="M63" s="116">
        <v>0</v>
      </c>
      <c r="N63" s="57" t="e">
        <f t="shared" si="2"/>
        <v>#DIV/0!</v>
      </c>
      <c r="O63" s="36">
        <v>20</v>
      </c>
      <c r="P63" s="114">
        <v>16</v>
      </c>
      <c r="Q63" s="114">
        <v>0</v>
      </c>
      <c r="R63" s="114">
        <v>0</v>
      </c>
      <c r="S63" s="57" t="e">
        <f t="shared" si="3"/>
        <v>#DIV/0!</v>
      </c>
      <c r="U63" s="113"/>
    </row>
    <row r="64" spans="1:21">
      <c r="A64" s="45" t="s">
        <v>3188</v>
      </c>
      <c r="B64" s="116">
        <v>7.76</v>
      </c>
      <c r="C64" s="116">
        <v>7.76</v>
      </c>
      <c r="D64" s="116">
        <v>14.519999921321901</v>
      </c>
      <c r="E64" s="117" t="s">
        <v>4232</v>
      </c>
      <c r="F64" s="117" t="s">
        <v>1496</v>
      </c>
      <c r="G64" s="118" t="s">
        <v>327</v>
      </c>
      <c r="H64" s="115" t="s">
        <v>8</v>
      </c>
      <c r="I64" s="50">
        <v>4</v>
      </c>
      <c r="J64" s="45">
        <v>5.83</v>
      </c>
      <c r="K64" s="116">
        <v>5.72</v>
      </c>
      <c r="L64" s="116">
        <v>0</v>
      </c>
      <c r="M64" s="116">
        <v>0.71</v>
      </c>
      <c r="N64" s="57">
        <f t="shared" si="2"/>
        <v>16.26760563380282</v>
      </c>
      <c r="O64" s="36">
        <v>5</v>
      </c>
      <c r="P64" s="114">
        <v>6</v>
      </c>
      <c r="Q64" s="114">
        <v>0</v>
      </c>
      <c r="R64" s="114">
        <v>2</v>
      </c>
      <c r="S64" s="57">
        <f t="shared" si="3"/>
        <v>5.5</v>
      </c>
      <c r="U64" s="113"/>
    </row>
    <row r="65" spans="1:21">
      <c r="A65" s="45" t="s">
        <v>3198</v>
      </c>
      <c r="B65" s="116">
        <v>7.5</v>
      </c>
      <c r="C65" s="116">
        <v>7.5</v>
      </c>
      <c r="D65" s="116">
        <v>9.8439998924732208</v>
      </c>
      <c r="E65" s="117" t="s">
        <v>4242</v>
      </c>
      <c r="F65" s="117" t="s">
        <v>1510</v>
      </c>
      <c r="G65" s="118" t="s">
        <v>1507</v>
      </c>
      <c r="H65" s="115" t="s">
        <v>8</v>
      </c>
      <c r="I65" s="50">
        <v>4</v>
      </c>
      <c r="J65" s="45">
        <v>6.56</v>
      </c>
      <c r="K65" s="116">
        <v>5.09</v>
      </c>
      <c r="L65" s="116">
        <v>2</v>
      </c>
      <c r="M65" s="116">
        <v>0</v>
      </c>
      <c r="N65" s="57">
        <f t="shared" si="2"/>
        <v>5.8249999999999993</v>
      </c>
      <c r="O65" s="36">
        <v>6</v>
      </c>
      <c r="P65" s="114">
        <v>5</v>
      </c>
      <c r="Q65" s="114">
        <v>1</v>
      </c>
      <c r="R65" s="114">
        <v>1</v>
      </c>
      <c r="S65" s="57">
        <f t="shared" si="3"/>
        <v>5.5</v>
      </c>
      <c r="U65" s="113"/>
    </row>
    <row r="66" spans="1:21">
      <c r="A66" s="45" t="s">
        <v>3269</v>
      </c>
      <c r="B66" s="116">
        <v>6.03</v>
      </c>
      <c r="C66" s="116">
        <v>6.03</v>
      </c>
      <c r="D66" s="116">
        <v>18.230000138282801</v>
      </c>
      <c r="E66" s="117" t="s">
        <v>4234</v>
      </c>
      <c r="F66" s="117" t="s">
        <v>1603</v>
      </c>
      <c r="G66" s="118" t="s">
        <v>1600</v>
      </c>
      <c r="H66" s="115" t="s">
        <v>8</v>
      </c>
      <c r="I66" s="50">
        <v>3</v>
      </c>
      <c r="J66" s="45">
        <v>6.06</v>
      </c>
      <c r="K66" s="116">
        <v>4</v>
      </c>
      <c r="L66" s="116">
        <v>0</v>
      </c>
      <c r="M66" s="116">
        <v>0</v>
      </c>
      <c r="N66" s="57" t="e">
        <f t="shared" si="2"/>
        <v>#DIV/0!</v>
      </c>
      <c r="O66" s="36">
        <v>6</v>
      </c>
      <c r="P66" s="114">
        <v>6</v>
      </c>
      <c r="Q66" s="114">
        <v>0</v>
      </c>
      <c r="R66" s="114">
        <v>0</v>
      </c>
      <c r="S66" s="57" t="e">
        <f t="shared" si="3"/>
        <v>#DIV/0!</v>
      </c>
      <c r="U66" s="113"/>
    </row>
    <row r="67" spans="1:21">
      <c r="A67" s="47" t="s">
        <v>3352</v>
      </c>
      <c r="B67" s="10">
        <v>4.9800000000000004</v>
      </c>
      <c r="C67" s="10">
        <v>4.9800000000000004</v>
      </c>
      <c r="D67" s="11">
        <v>16.269999742507899</v>
      </c>
      <c r="E67" s="41" t="s">
        <v>4235</v>
      </c>
      <c r="F67" s="12" t="s">
        <v>1707</v>
      </c>
      <c r="G67" s="13" t="s">
        <v>428</v>
      </c>
      <c r="H67" s="11" t="s">
        <v>8</v>
      </c>
      <c r="I67" s="51">
        <v>3</v>
      </c>
      <c r="J67" s="47">
        <v>4.88</v>
      </c>
      <c r="K67" s="10">
        <v>2</v>
      </c>
      <c r="L67" s="10">
        <v>0.89</v>
      </c>
      <c r="M67" s="10">
        <v>0</v>
      </c>
      <c r="N67" s="68">
        <f t="shared" si="2"/>
        <v>7.7303370786516847</v>
      </c>
      <c r="O67" s="37">
        <v>6</v>
      </c>
      <c r="P67" s="14">
        <v>1</v>
      </c>
      <c r="Q67" s="14">
        <v>1</v>
      </c>
      <c r="R67" s="14">
        <v>0</v>
      </c>
      <c r="S67" s="68">
        <f t="shared" si="3"/>
        <v>7</v>
      </c>
      <c r="U67" s="113"/>
    </row>
    <row r="68" spans="1:21" ht="15.75" thickBot="1">
      <c r="A68" s="48" t="s">
        <v>3536</v>
      </c>
      <c r="B68" s="49">
        <v>3.54</v>
      </c>
      <c r="C68" s="49">
        <v>5.81</v>
      </c>
      <c r="D68" s="52">
        <v>5.7610001415014302</v>
      </c>
      <c r="E68" s="53" t="s">
        <v>4236</v>
      </c>
      <c r="F68" s="54" t="s">
        <v>1949</v>
      </c>
      <c r="G68" s="55" t="s">
        <v>1950</v>
      </c>
      <c r="H68" s="52" t="s">
        <v>8</v>
      </c>
      <c r="I68" s="56">
        <v>3</v>
      </c>
      <c r="J68" s="48">
        <v>1.54</v>
      </c>
      <c r="K68" s="49">
        <v>2</v>
      </c>
      <c r="L68" s="49">
        <v>0</v>
      </c>
      <c r="M68" s="49">
        <v>0</v>
      </c>
      <c r="N68" s="89" t="e">
        <f t="shared" si="2"/>
        <v>#DIV/0!</v>
      </c>
      <c r="O68" s="40">
        <v>2</v>
      </c>
      <c r="P68" s="39">
        <v>2</v>
      </c>
      <c r="Q68" s="39">
        <v>0</v>
      </c>
      <c r="R68" s="39">
        <v>0</v>
      </c>
      <c r="S68" s="89" t="e">
        <f t="shared" si="3"/>
        <v>#DIV/0!</v>
      </c>
      <c r="U68" s="113"/>
    </row>
    <row r="70" spans="1:21">
      <c r="M70" s="145" t="s">
        <v>2</v>
      </c>
      <c r="N70" s="142">
        <f>N71+N72</f>
        <v>64</v>
      </c>
      <c r="O70" s="143"/>
      <c r="P70" s="143"/>
      <c r="Q70" s="143"/>
      <c r="R70" s="143"/>
      <c r="S70" s="142"/>
      <c r="T70" s="144"/>
    </row>
    <row r="71" spans="1:21">
      <c r="M71" s="145" t="s">
        <v>5539</v>
      </c>
      <c r="N71" s="142">
        <f>COUNTIF(N3:N66, "#DIV/0!")</f>
        <v>16</v>
      </c>
      <c r="O71" s="143"/>
      <c r="P71" s="143"/>
      <c r="Q71" s="143"/>
      <c r="R71" s="143"/>
      <c r="S71" s="142"/>
      <c r="T71" s="144"/>
    </row>
    <row r="72" spans="1:21">
      <c r="M72" s="145" t="s">
        <v>5540</v>
      </c>
      <c r="N72" s="142">
        <f>COUNTIF(N3:N66,"&gt;1.99")</f>
        <v>48</v>
      </c>
      <c r="O72" s="143"/>
      <c r="P72" s="143"/>
      <c r="Q72" s="143"/>
      <c r="R72" s="143"/>
      <c r="S72" s="143"/>
      <c r="T72" s="144"/>
    </row>
  </sheetData>
  <mergeCells count="2">
    <mergeCell ref="J1:N1"/>
    <mergeCell ref="O1:S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W85"/>
  <sheetViews>
    <sheetView workbookViewId="0">
      <selection activeCell="A2" sqref="A2"/>
    </sheetView>
  </sheetViews>
  <sheetFormatPr defaultRowHeight="15"/>
  <cols>
    <col min="1" max="4" width="8.7109375" style="42" customWidth="1"/>
    <col min="5" max="5" width="12.7109375" style="43" customWidth="1"/>
    <col min="6" max="6" width="50.7109375" style="43" customWidth="1"/>
    <col min="7" max="7" width="10.7109375" style="2" customWidth="1"/>
    <col min="8" max="8" width="9.140625" style="112"/>
    <col min="9" max="9" width="14" style="112" bestFit="1" customWidth="1"/>
    <col min="10" max="14" width="8.7109375" style="42" customWidth="1"/>
    <col min="15" max="18" width="6.7109375" style="112" customWidth="1"/>
    <col min="19" max="19" width="8.7109375" style="112" customWidth="1"/>
    <col min="20" max="21" width="6.7109375" style="43" customWidth="1"/>
    <col min="22" max="16384" width="9.140625" style="43"/>
  </cols>
  <sheetData>
    <row r="1" spans="1:21" ht="15.75" thickBot="1">
      <c r="J1" s="174" t="s">
        <v>4238</v>
      </c>
      <c r="K1" s="175"/>
      <c r="L1" s="175"/>
      <c r="M1" s="175"/>
      <c r="N1" s="176"/>
      <c r="O1" s="177" t="s">
        <v>4239</v>
      </c>
      <c r="P1" s="178"/>
      <c r="Q1" s="178"/>
      <c r="R1" s="178"/>
      <c r="S1" s="179"/>
    </row>
    <row r="2" spans="1:21" s="6" customFormat="1" ht="15.75" thickBot="1">
      <c r="A2" s="125" t="s">
        <v>0</v>
      </c>
      <c r="B2" s="126" t="s">
        <v>1</v>
      </c>
      <c r="C2" s="126" t="s">
        <v>2</v>
      </c>
      <c r="D2" s="126" t="s">
        <v>3</v>
      </c>
      <c r="E2" s="60" t="s">
        <v>4</v>
      </c>
      <c r="F2" s="60" t="s">
        <v>5</v>
      </c>
      <c r="G2" s="61" t="s">
        <v>44</v>
      </c>
      <c r="H2" s="62" t="s">
        <v>6</v>
      </c>
      <c r="I2" s="63" t="s">
        <v>7</v>
      </c>
      <c r="J2" s="125" t="s">
        <v>5534</v>
      </c>
      <c r="K2" s="126" t="s">
        <v>5535</v>
      </c>
      <c r="L2" s="126" t="s">
        <v>4138</v>
      </c>
      <c r="M2" s="126" t="s">
        <v>4139</v>
      </c>
      <c r="N2" s="127" t="s">
        <v>4137</v>
      </c>
      <c r="O2" s="94" t="s">
        <v>5534</v>
      </c>
      <c r="P2" s="95" t="s">
        <v>5535</v>
      </c>
      <c r="Q2" s="95" t="s">
        <v>4138</v>
      </c>
      <c r="R2" s="95" t="s">
        <v>4139</v>
      </c>
      <c r="S2" s="96" t="s">
        <v>4140</v>
      </c>
      <c r="U2" s="90"/>
    </row>
    <row r="3" spans="1:21" s="6" customFormat="1">
      <c r="A3" s="104" t="s">
        <v>2718</v>
      </c>
      <c r="B3" s="111">
        <v>86.29</v>
      </c>
      <c r="C3" s="111">
        <v>86.29</v>
      </c>
      <c r="D3" s="111">
        <v>73.610001802444501</v>
      </c>
      <c r="E3" s="109" t="s">
        <v>4143</v>
      </c>
      <c r="F3" s="109" t="s">
        <v>880</v>
      </c>
      <c r="G3" s="107" t="s">
        <v>877</v>
      </c>
      <c r="H3" s="105" t="s">
        <v>8</v>
      </c>
      <c r="I3" s="135">
        <v>71</v>
      </c>
      <c r="J3" s="139">
        <v>63.9</v>
      </c>
      <c r="K3" s="140">
        <v>68.12</v>
      </c>
      <c r="L3" s="140">
        <v>79.989999999999995</v>
      </c>
      <c r="M3" s="140">
        <v>67.42</v>
      </c>
      <c r="N3" s="141">
        <f>AVERAGE(J3:K3)/AVERAGE(L3:M3)</f>
        <v>0.89559731361508721</v>
      </c>
      <c r="O3" s="110">
        <v>281</v>
      </c>
      <c r="P3" s="108">
        <v>426</v>
      </c>
      <c r="Q3" s="108">
        <v>985</v>
      </c>
      <c r="R3" s="108">
        <v>549</v>
      </c>
      <c r="S3" s="106">
        <f>AVERAGE(O3:P3)/AVERAGE(Q3:R3)</f>
        <v>0.46088657105606257</v>
      </c>
      <c r="U3" s="113"/>
    </row>
    <row r="4" spans="1:21">
      <c r="A4" s="45" t="s">
        <v>2753</v>
      </c>
      <c r="B4" s="116">
        <v>36.06</v>
      </c>
      <c r="C4" s="116">
        <v>36.06</v>
      </c>
      <c r="D4" s="116">
        <v>56.339997053146398</v>
      </c>
      <c r="E4" s="117" t="s">
        <v>4274</v>
      </c>
      <c r="F4" s="117" t="s">
        <v>929</v>
      </c>
      <c r="G4" s="118" t="s">
        <v>66</v>
      </c>
      <c r="H4" s="115" t="s">
        <v>8</v>
      </c>
      <c r="I4" s="136">
        <v>19</v>
      </c>
      <c r="J4" s="45">
        <v>7.36</v>
      </c>
      <c r="K4" s="116">
        <v>2.81</v>
      </c>
      <c r="L4" s="116">
        <v>31.65</v>
      </c>
      <c r="M4" s="116">
        <v>26.63</v>
      </c>
      <c r="N4" s="38">
        <f t="shared" ref="N4:N51" si="0">AVERAGE(J4:K4)/AVERAGE(L4:M4)</f>
        <v>0.17450240219629376</v>
      </c>
      <c r="O4" s="36">
        <v>8</v>
      </c>
      <c r="P4" s="114">
        <v>6</v>
      </c>
      <c r="Q4" s="114">
        <v>52</v>
      </c>
      <c r="R4" s="114">
        <v>66</v>
      </c>
      <c r="S4" s="46">
        <f t="shared" ref="S4:S51" si="1">AVERAGE(O4:P4)/AVERAGE(Q4:R4)</f>
        <v>0.11864406779661017</v>
      </c>
      <c r="T4" s="78"/>
      <c r="U4" s="113"/>
    </row>
    <row r="5" spans="1:21">
      <c r="A5" s="45" t="s">
        <v>2756</v>
      </c>
      <c r="B5" s="116">
        <v>34.82</v>
      </c>
      <c r="C5" s="116">
        <v>34.82</v>
      </c>
      <c r="D5" s="116">
        <v>38.909998536109903</v>
      </c>
      <c r="E5" s="117" t="s">
        <v>4276</v>
      </c>
      <c r="F5" s="117" t="s">
        <v>931</v>
      </c>
      <c r="G5" s="118" t="s">
        <v>932</v>
      </c>
      <c r="H5" s="115" t="s">
        <v>8</v>
      </c>
      <c r="I5" s="136">
        <v>17</v>
      </c>
      <c r="J5" s="45">
        <v>0</v>
      </c>
      <c r="K5" s="116">
        <v>0</v>
      </c>
      <c r="L5" s="116">
        <v>32.78</v>
      </c>
      <c r="M5" s="116">
        <v>21.88</v>
      </c>
      <c r="N5" s="38">
        <f t="shared" si="0"/>
        <v>0</v>
      </c>
      <c r="O5" s="119">
        <v>0</v>
      </c>
      <c r="P5" s="115">
        <v>0</v>
      </c>
      <c r="Q5" s="115">
        <v>132</v>
      </c>
      <c r="R5" s="115">
        <v>47</v>
      </c>
      <c r="S5" s="46">
        <f t="shared" si="1"/>
        <v>0</v>
      </c>
      <c r="U5" s="113"/>
    </row>
    <row r="6" spans="1:21">
      <c r="A6" s="45" t="s">
        <v>2757</v>
      </c>
      <c r="B6" s="116">
        <v>33.520000000000003</v>
      </c>
      <c r="C6" s="116">
        <v>33.520000000000003</v>
      </c>
      <c r="D6" s="116">
        <v>53.259998559951804</v>
      </c>
      <c r="E6" s="117" t="s">
        <v>4277</v>
      </c>
      <c r="F6" s="117" t="s">
        <v>934</v>
      </c>
      <c r="G6" s="118" t="s">
        <v>933</v>
      </c>
      <c r="H6" s="115" t="s">
        <v>8</v>
      </c>
      <c r="I6" s="136">
        <v>19</v>
      </c>
      <c r="J6" s="45">
        <v>15.42</v>
      </c>
      <c r="K6" s="116">
        <v>3.49</v>
      </c>
      <c r="L6" s="116">
        <v>16.41</v>
      </c>
      <c r="M6" s="116">
        <v>30.06</v>
      </c>
      <c r="N6" s="38">
        <f t="shared" si="0"/>
        <v>0.40692920163546376</v>
      </c>
      <c r="O6" s="119">
        <v>32</v>
      </c>
      <c r="P6" s="115">
        <v>2</v>
      </c>
      <c r="Q6" s="115">
        <v>90</v>
      </c>
      <c r="R6" s="115">
        <v>90</v>
      </c>
      <c r="S6" s="46">
        <f t="shared" si="1"/>
        <v>0.18888888888888888</v>
      </c>
      <c r="U6" s="113"/>
    </row>
    <row r="7" spans="1:21">
      <c r="A7" s="45" t="s">
        <v>2760</v>
      </c>
      <c r="B7" s="116">
        <v>33.15</v>
      </c>
      <c r="C7" s="116">
        <v>33.15</v>
      </c>
      <c r="D7" s="116">
        <v>6.3089996576309204</v>
      </c>
      <c r="E7" s="117" t="s">
        <v>4280</v>
      </c>
      <c r="F7" s="117" t="s">
        <v>956</v>
      </c>
      <c r="G7" s="118" t="s">
        <v>937</v>
      </c>
      <c r="H7" s="115" t="s">
        <v>8</v>
      </c>
      <c r="I7" s="136">
        <v>19</v>
      </c>
      <c r="J7" s="45">
        <v>3.08</v>
      </c>
      <c r="K7" s="116">
        <v>11.95</v>
      </c>
      <c r="L7" s="116">
        <v>22.67</v>
      </c>
      <c r="M7" s="116">
        <v>14.66</v>
      </c>
      <c r="N7" s="38">
        <f t="shared" si="0"/>
        <v>0.40262523439592823</v>
      </c>
      <c r="O7" s="119">
        <v>3</v>
      </c>
      <c r="P7" s="115">
        <v>6</v>
      </c>
      <c r="Q7" s="115">
        <v>17</v>
      </c>
      <c r="R7" s="115">
        <v>8</v>
      </c>
      <c r="S7" s="46">
        <f t="shared" si="1"/>
        <v>0.36</v>
      </c>
      <c r="U7" s="113"/>
    </row>
    <row r="8" spans="1:21">
      <c r="A8" s="45" t="s">
        <v>2763</v>
      </c>
      <c r="B8" s="116">
        <v>32.61</v>
      </c>
      <c r="C8" s="116">
        <v>32.61</v>
      </c>
      <c r="D8" s="116">
        <v>27.270001173019399</v>
      </c>
      <c r="E8" s="117" t="s">
        <v>4283</v>
      </c>
      <c r="F8" s="117" t="s">
        <v>942</v>
      </c>
      <c r="G8" s="118" t="s">
        <v>940</v>
      </c>
      <c r="H8" s="115" t="s">
        <v>8</v>
      </c>
      <c r="I8" s="136">
        <v>18</v>
      </c>
      <c r="J8" s="45">
        <v>16.66</v>
      </c>
      <c r="K8" s="116">
        <v>5.09</v>
      </c>
      <c r="L8" s="116">
        <v>26.63</v>
      </c>
      <c r="M8" s="116">
        <v>25.62</v>
      </c>
      <c r="N8" s="38">
        <f t="shared" si="0"/>
        <v>0.41626794258373206</v>
      </c>
      <c r="O8" s="119">
        <v>21</v>
      </c>
      <c r="P8" s="115">
        <v>22</v>
      </c>
      <c r="Q8" s="115">
        <v>72</v>
      </c>
      <c r="R8" s="115">
        <v>92</v>
      </c>
      <c r="S8" s="46">
        <f t="shared" si="1"/>
        <v>0.26219512195121952</v>
      </c>
      <c r="U8" s="113"/>
    </row>
    <row r="9" spans="1:21">
      <c r="A9" s="45" t="s">
        <v>2767</v>
      </c>
      <c r="B9" s="116">
        <v>31.94</v>
      </c>
      <c r="C9" s="116">
        <v>31.94</v>
      </c>
      <c r="D9" s="116">
        <v>37.909999489784198</v>
      </c>
      <c r="E9" s="117" t="s">
        <v>4286</v>
      </c>
      <c r="F9" s="117" t="s">
        <v>946</v>
      </c>
      <c r="G9" s="118" t="s">
        <v>947</v>
      </c>
      <c r="H9" s="115" t="s">
        <v>8</v>
      </c>
      <c r="I9" s="136">
        <v>20</v>
      </c>
      <c r="J9" s="45">
        <v>6.66</v>
      </c>
      <c r="K9" s="116">
        <v>15.25</v>
      </c>
      <c r="L9" s="116">
        <v>25.88</v>
      </c>
      <c r="M9" s="116">
        <v>29.35</v>
      </c>
      <c r="N9" s="38">
        <f t="shared" si="0"/>
        <v>0.39670468948035487</v>
      </c>
      <c r="O9" s="119">
        <v>12</v>
      </c>
      <c r="P9" s="115">
        <v>48</v>
      </c>
      <c r="Q9" s="115">
        <v>60</v>
      </c>
      <c r="R9" s="115">
        <v>79</v>
      </c>
      <c r="S9" s="46">
        <f t="shared" si="1"/>
        <v>0.43165467625899279</v>
      </c>
      <c r="U9" s="113"/>
    </row>
    <row r="10" spans="1:21">
      <c r="A10" s="45" t="s">
        <v>2773</v>
      </c>
      <c r="B10" s="116">
        <v>30.76</v>
      </c>
      <c r="C10" s="116">
        <v>30.76</v>
      </c>
      <c r="D10" s="116">
        <v>30.500000715255698</v>
      </c>
      <c r="E10" s="117" t="s">
        <v>4290</v>
      </c>
      <c r="F10" s="117" t="s">
        <v>957</v>
      </c>
      <c r="G10" s="118" t="s">
        <v>77</v>
      </c>
      <c r="H10" s="115" t="s">
        <v>8</v>
      </c>
      <c r="I10" s="136">
        <v>25</v>
      </c>
      <c r="J10" s="45">
        <v>0</v>
      </c>
      <c r="K10" s="116">
        <v>0</v>
      </c>
      <c r="L10" s="116">
        <v>16.02</v>
      </c>
      <c r="M10" s="116">
        <v>15.16</v>
      </c>
      <c r="N10" s="38">
        <f t="shared" si="0"/>
        <v>0</v>
      </c>
      <c r="O10" s="119">
        <v>0</v>
      </c>
      <c r="P10" s="115">
        <v>0</v>
      </c>
      <c r="Q10" s="115">
        <v>12</v>
      </c>
      <c r="R10" s="115">
        <v>19</v>
      </c>
      <c r="S10" s="46">
        <f t="shared" si="1"/>
        <v>0</v>
      </c>
      <c r="U10" s="113"/>
    </row>
    <row r="11" spans="1:21">
      <c r="A11" s="45" t="s">
        <v>2774</v>
      </c>
      <c r="B11" s="116">
        <v>30.16</v>
      </c>
      <c r="C11" s="116">
        <v>30.27</v>
      </c>
      <c r="D11" s="116">
        <v>51.130002737045302</v>
      </c>
      <c r="E11" s="117" t="s">
        <v>4291</v>
      </c>
      <c r="F11" s="117" t="s">
        <v>960</v>
      </c>
      <c r="G11" s="118" t="s">
        <v>78</v>
      </c>
      <c r="H11" s="115" t="s">
        <v>8</v>
      </c>
      <c r="I11" s="136">
        <v>17</v>
      </c>
      <c r="J11" s="45">
        <v>0</v>
      </c>
      <c r="K11" s="116">
        <v>0</v>
      </c>
      <c r="L11" s="116">
        <v>30.18</v>
      </c>
      <c r="M11" s="116">
        <v>17.38</v>
      </c>
      <c r="N11" s="38">
        <f t="shared" si="0"/>
        <v>0</v>
      </c>
      <c r="O11" s="119">
        <v>0</v>
      </c>
      <c r="P11" s="115">
        <v>0</v>
      </c>
      <c r="Q11" s="115">
        <v>97</v>
      </c>
      <c r="R11" s="115">
        <v>32</v>
      </c>
      <c r="S11" s="46">
        <f t="shared" si="1"/>
        <v>0</v>
      </c>
      <c r="U11" s="113"/>
    </row>
    <row r="12" spans="1:21">
      <c r="A12" s="45" t="s">
        <v>2779</v>
      </c>
      <c r="B12" s="116">
        <v>29.05</v>
      </c>
      <c r="C12" s="116">
        <v>29.05</v>
      </c>
      <c r="D12" s="116">
        <v>53.299999237060497</v>
      </c>
      <c r="E12" s="117" t="s">
        <v>4294</v>
      </c>
      <c r="F12" s="117" t="s">
        <v>968</v>
      </c>
      <c r="G12" s="118" t="s">
        <v>81</v>
      </c>
      <c r="H12" s="115" t="s">
        <v>8</v>
      </c>
      <c r="I12" s="136">
        <v>20</v>
      </c>
      <c r="J12" s="45">
        <v>10.02</v>
      </c>
      <c r="K12" s="116">
        <v>13.74</v>
      </c>
      <c r="L12" s="116">
        <v>20.55</v>
      </c>
      <c r="M12" s="116">
        <v>28.5</v>
      </c>
      <c r="N12" s="38">
        <f t="shared" si="0"/>
        <v>0.48440366972477061</v>
      </c>
      <c r="O12" s="119">
        <v>23</v>
      </c>
      <c r="P12" s="115">
        <v>30</v>
      </c>
      <c r="Q12" s="115">
        <v>82</v>
      </c>
      <c r="R12" s="115">
        <v>116</v>
      </c>
      <c r="S12" s="46">
        <f t="shared" si="1"/>
        <v>0.26767676767676768</v>
      </c>
      <c r="U12" s="113"/>
    </row>
    <row r="13" spans="1:21">
      <c r="A13" s="45" t="s">
        <v>2789</v>
      </c>
      <c r="B13" s="116">
        <v>28.1</v>
      </c>
      <c r="C13" s="116">
        <v>28.1</v>
      </c>
      <c r="D13" s="116">
        <v>26.080000400543199</v>
      </c>
      <c r="E13" s="117" t="s">
        <v>4300</v>
      </c>
      <c r="F13" s="117" t="s">
        <v>982</v>
      </c>
      <c r="G13" s="118" t="s">
        <v>983</v>
      </c>
      <c r="H13" s="115" t="s">
        <v>8</v>
      </c>
      <c r="I13" s="136">
        <v>15</v>
      </c>
      <c r="J13" s="45">
        <v>8.0500000000000007</v>
      </c>
      <c r="K13" s="116">
        <v>12.02</v>
      </c>
      <c r="L13" s="116">
        <v>26.98</v>
      </c>
      <c r="M13" s="116">
        <v>24</v>
      </c>
      <c r="N13" s="38">
        <f t="shared" si="0"/>
        <v>0.39368379756767358</v>
      </c>
      <c r="O13" s="119">
        <v>14</v>
      </c>
      <c r="P13" s="115">
        <v>14</v>
      </c>
      <c r="Q13" s="115">
        <v>52</v>
      </c>
      <c r="R13" s="115">
        <v>61</v>
      </c>
      <c r="S13" s="46">
        <f t="shared" si="1"/>
        <v>0.24778761061946902</v>
      </c>
      <c r="U13" s="113"/>
    </row>
    <row r="14" spans="1:21">
      <c r="A14" s="45" t="s">
        <v>2795</v>
      </c>
      <c r="B14" s="116">
        <v>27.55</v>
      </c>
      <c r="C14" s="116">
        <v>27.55</v>
      </c>
      <c r="D14" s="116">
        <v>35.569998621940599</v>
      </c>
      <c r="E14" s="117" t="s">
        <v>4305</v>
      </c>
      <c r="F14" s="117" t="s">
        <v>988</v>
      </c>
      <c r="G14" s="118" t="s">
        <v>91</v>
      </c>
      <c r="H14" s="115" t="s">
        <v>8</v>
      </c>
      <c r="I14" s="136">
        <v>15</v>
      </c>
      <c r="J14" s="45">
        <v>10.63</v>
      </c>
      <c r="K14" s="116">
        <v>6</v>
      </c>
      <c r="L14" s="116">
        <v>19.489999999999998</v>
      </c>
      <c r="M14" s="116">
        <v>24.47</v>
      </c>
      <c r="N14" s="38">
        <f t="shared" si="0"/>
        <v>0.37829845313921756</v>
      </c>
      <c r="O14" s="119">
        <v>13</v>
      </c>
      <c r="P14" s="115">
        <v>6</v>
      </c>
      <c r="Q14" s="115">
        <v>28</v>
      </c>
      <c r="R14" s="115">
        <v>35</v>
      </c>
      <c r="S14" s="46">
        <f t="shared" si="1"/>
        <v>0.30158730158730157</v>
      </c>
      <c r="U14" s="113"/>
    </row>
    <row r="15" spans="1:21">
      <c r="A15" s="45" t="s">
        <v>2803</v>
      </c>
      <c r="B15" s="116">
        <v>26.33</v>
      </c>
      <c r="C15" s="116">
        <v>26.33</v>
      </c>
      <c r="D15" s="116">
        <v>27.930000424385099</v>
      </c>
      <c r="E15" s="117" t="s">
        <v>4310</v>
      </c>
      <c r="F15" s="117" t="s">
        <v>998</v>
      </c>
      <c r="G15" s="118" t="s">
        <v>94</v>
      </c>
      <c r="H15" s="115" t="s">
        <v>8</v>
      </c>
      <c r="I15" s="136">
        <v>13</v>
      </c>
      <c r="J15" s="45">
        <v>6.89</v>
      </c>
      <c r="K15" s="116">
        <v>6.06</v>
      </c>
      <c r="L15" s="116">
        <v>23.52</v>
      </c>
      <c r="M15" s="116">
        <v>26.18</v>
      </c>
      <c r="N15" s="38">
        <f t="shared" si="0"/>
        <v>0.26056338028169013</v>
      </c>
      <c r="O15" s="119">
        <v>13</v>
      </c>
      <c r="P15" s="115">
        <v>21</v>
      </c>
      <c r="Q15" s="115">
        <v>44</v>
      </c>
      <c r="R15" s="115">
        <v>69</v>
      </c>
      <c r="S15" s="46">
        <f t="shared" si="1"/>
        <v>0.30088495575221241</v>
      </c>
      <c r="U15" s="113"/>
    </row>
    <row r="16" spans="1:21">
      <c r="A16" s="45" t="s">
        <v>2805</v>
      </c>
      <c r="B16" s="116">
        <v>25.83</v>
      </c>
      <c r="C16" s="116">
        <v>25.83</v>
      </c>
      <c r="D16" s="116">
        <v>7.8879997134208697</v>
      </c>
      <c r="E16" s="117" t="s">
        <v>4312</v>
      </c>
      <c r="F16" s="117" t="s">
        <v>1019</v>
      </c>
      <c r="G16" s="118" t="s">
        <v>1020</v>
      </c>
      <c r="H16" s="115" t="s">
        <v>8</v>
      </c>
      <c r="I16" s="136">
        <v>13</v>
      </c>
      <c r="J16" s="45">
        <v>0.87</v>
      </c>
      <c r="K16" s="116">
        <v>0.92</v>
      </c>
      <c r="L16" s="116">
        <v>17.329999999999998</v>
      </c>
      <c r="M16" s="116">
        <v>21.14</v>
      </c>
      <c r="N16" s="38">
        <f t="shared" si="0"/>
        <v>4.6529763452040553E-2</v>
      </c>
      <c r="O16" s="119">
        <v>1</v>
      </c>
      <c r="P16" s="115">
        <v>1</v>
      </c>
      <c r="Q16" s="115">
        <v>15</v>
      </c>
      <c r="R16" s="115">
        <v>19</v>
      </c>
      <c r="S16" s="46">
        <f t="shared" si="1"/>
        <v>5.8823529411764705E-2</v>
      </c>
      <c r="U16" s="113"/>
    </row>
    <row r="17" spans="1:23">
      <c r="A17" s="45" t="s">
        <v>2806</v>
      </c>
      <c r="B17" s="116">
        <v>25.69</v>
      </c>
      <c r="C17" s="116">
        <v>25.69</v>
      </c>
      <c r="D17" s="116">
        <v>25.749999284744302</v>
      </c>
      <c r="E17" s="117" t="s">
        <v>4313</v>
      </c>
      <c r="F17" s="117" t="s">
        <v>1000</v>
      </c>
      <c r="G17" s="118" t="s">
        <v>96</v>
      </c>
      <c r="H17" s="115" t="s">
        <v>8</v>
      </c>
      <c r="I17" s="136">
        <v>14</v>
      </c>
      <c r="J17" s="45">
        <v>9.11</v>
      </c>
      <c r="K17" s="116">
        <v>6.36</v>
      </c>
      <c r="L17" s="116">
        <v>20.260000000000002</v>
      </c>
      <c r="M17" s="116">
        <v>17.13</v>
      </c>
      <c r="N17" s="38">
        <f t="shared" si="0"/>
        <v>0.41374699117411068</v>
      </c>
      <c r="O17" s="119">
        <v>11</v>
      </c>
      <c r="P17" s="115">
        <v>17</v>
      </c>
      <c r="Q17" s="115">
        <v>31</v>
      </c>
      <c r="R17" s="115">
        <v>35</v>
      </c>
      <c r="S17" s="46">
        <f t="shared" si="1"/>
        <v>0.42424242424242425</v>
      </c>
      <c r="U17" s="113"/>
    </row>
    <row r="18" spans="1:23">
      <c r="A18" s="45" t="s">
        <v>2811</v>
      </c>
      <c r="B18" s="116">
        <v>25.13</v>
      </c>
      <c r="C18" s="116">
        <v>25.13</v>
      </c>
      <c r="D18" s="116">
        <v>9.1289997100830096</v>
      </c>
      <c r="E18" s="117" t="s">
        <v>4318</v>
      </c>
      <c r="F18" s="117" t="s">
        <v>1021</v>
      </c>
      <c r="G18" s="118" t="s">
        <v>1010</v>
      </c>
      <c r="H18" s="115" t="s">
        <v>8</v>
      </c>
      <c r="I18" s="136">
        <v>13</v>
      </c>
      <c r="J18" s="45">
        <v>4.9000000000000004</v>
      </c>
      <c r="K18" s="116">
        <v>4</v>
      </c>
      <c r="L18" s="116">
        <v>16.59</v>
      </c>
      <c r="M18" s="116">
        <v>17.72</v>
      </c>
      <c r="N18" s="38">
        <f t="shared" si="0"/>
        <v>0.25939959195569806</v>
      </c>
      <c r="O18" s="119">
        <v>5</v>
      </c>
      <c r="P18" s="115">
        <v>4</v>
      </c>
      <c r="Q18" s="115">
        <v>17</v>
      </c>
      <c r="R18" s="115">
        <v>21</v>
      </c>
      <c r="S18" s="46">
        <f t="shared" si="1"/>
        <v>0.23684210526315788</v>
      </c>
      <c r="U18" s="113"/>
    </row>
    <row r="19" spans="1:23">
      <c r="A19" s="45" t="s">
        <v>2814</v>
      </c>
      <c r="B19" s="116">
        <v>24.73</v>
      </c>
      <c r="C19" s="116">
        <v>24.73</v>
      </c>
      <c r="D19" s="116">
        <v>15.8899992704391</v>
      </c>
      <c r="E19" s="117" t="s">
        <v>4321</v>
      </c>
      <c r="F19" s="117" t="s">
        <v>1026</v>
      </c>
      <c r="G19" s="118" t="s">
        <v>1014</v>
      </c>
      <c r="H19" s="115" t="s">
        <v>8</v>
      </c>
      <c r="I19" s="136">
        <v>13</v>
      </c>
      <c r="J19" s="45">
        <v>6.11</v>
      </c>
      <c r="K19" s="116">
        <v>4.01</v>
      </c>
      <c r="L19" s="116">
        <v>18.32</v>
      </c>
      <c r="M19" s="116">
        <v>19.559999999999999</v>
      </c>
      <c r="N19" s="38">
        <f t="shared" si="0"/>
        <v>0.26715945089757132</v>
      </c>
      <c r="O19" s="119">
        <v>7</v>
      </c>
      <c r="P19" s="115">
        <v>8</v>
      </c>
      <c r="Q19" s="115">
        <v>21</v>
      </c>
      <c r="R19" s="115">
        <v>26</v>
      </c>
      <c r="S19" s="46">
        <f t="shared" si="1"/>
        <v>0.31914893617021278</v>
      </c>
      <c r="U19" s="113"/>
    </row>
    <row r="20" spans="1:23">
      <c r="A20" s="45" t="s">
        <v>2816</v>
      </c>
      <c r="B20" s="116">
        <v>24.51</v>
      </c>
      <c r="C20" s="116">
        <v>28.56</v>
      </c>
      <c r="D20" s="116">
        <v>36.3200008869171</v>
      </c>
      <c r="E20" s="117" t="s">
        <v>4323</v>
      </c>
      <c r="F20" s="117" t="s">
        <v>1030</v>
      </c>
      <c r="G20" s="118" t="s">
        <v>69</v>
      </c>
      <c r="H20" s="115" t="s">
        <v>8</v>
      </c>
      <c r="I20" s="136">
        <v>14</v>
      </c>
      <c r="J20" s="45">
        <v>8.18</v>
      </c>
      <c r="K20" s="116">
        <v>4.63</v>
      </c>
      <c r="L20" s="116">
        <v>15.25</v>
      </c>
      <c r="M20" s="116">
        <v>22.37</v>
      </c>
      <c r="N20" s="38">
        <f t="shared" si="0"/>
        <v>0.34051036682615621</v>
      </c>
      <c r="O20" s="119">
        <v>13</v>
      </c>
      <c r="P20" s="115">
        <v>9</v>
      </c>
      <c r="Q20" s="115">
        <v>78</v>
      </c>
      <c r="R20" s="115">
        <v>70</v>
      </c>
      <c r="S20" s="46">
        <f t="shared" si="1"/>
        <v>0.14864864864864866</v>
      </c>
      <c r="U20" s="113"/>
    </row>
    <row r="21" spans="1:23">
      <c r="A21" s="45" t="s">
        <v>2830</v>
      </c>
      <c r="B21" s="116">
        <v>23.26</v>
      </c>
      <c r="C21" s="116">
        <v>23.26</v>
      </c>
      <c r="D21" s="116">
        <v>19.079999625682799</v>
      </c>
      <c r="E21" s="117" t="s">
        <v>4334</v>
      </c>
      <c r="F21" s="117" t="s">
        <v>1042</v>
      </c>
      <c r="G21" s="118" t="s">
        <v>1041</v>
      </c>
      <c r="H21" s="115" t="s">
        <v>8</v>
      </c>
      <c r="I21" s="136">
        <v>15</v>
      </c>
      <c r="J21" s="45">
        <v>2</v>
      </c>
      <c r="K21" s="116">
        <v>2.0499999999999998</v>
      </c>
      <c r="L21" s="116">
        <v>22.6</v>
      </c>
      <c r="M21" s="116">
        <v>16.48</v>
      </c>
      <c r="N21" s="38">
        <f t="shared" si="0"/>
        <v>0.10363357215967246</v>
      </c>
      <c r="O21" s="119">
        <v>1</v>
      </c>
      <c r="P21" s="115">
        <v>1</v>
      </c>
      <c r="Q21" s="115">
        <v>33</v>
      </c>
      <c r="R21" s="115">
        <v>29</v>
      </c>
      <c r="S21" s="46">
        <f t="shared" si="1"/>
        <v>3.2258064516129031E-2</v>
      </c>
      <c r="U21" s="113"/>
    </row>
    <row r="22" spans="1:23">
      <c r="A22" s="45" t="s">
        <v>2848</v>
      </c>
      <c r="B22" s="116">
        <v>21.28</v>
      </c>
      <c r="C22" s="116">
        <v>22.47</v>
      </c>
      <c r="D22" s="116">
        <v>6.7709997296333304</v>
      </c>
      <c r="E22" s="117" t="s">
        <v>4348</v>
      </c>
      <c r="F22" s="117" t="s">
        <v>1069</v>
      </c>
      <c r="G22" s="118" t="s">
        <v>121</v>
      </c>
      <c r="H22" s="115" t="s">
        <v>8</v>
      </c>
      <c r="I22" s="136">
        <v>12</v>
      </c>
      <c r="J22" s="45">
        <v>0.23</v>
      </c>
      <c r="K22" s="116">
        <v>4.05</v>
      </c>
      <c r="L22" s="116">
        <v>14.26</v>
      </c>
      <c r="M22" s="116">
        <v>12.33</v>
      </c>
      <c r="N22" s="38">
        <f t="shared" si="0"/>
        <v>0.16096276795787892</v>
      </c>
      <c r="O22" s="119">
        <v>1</v>
      </c>
      <c r="P22" s="115">
        <v>2</v>
      </c>
      <c r="Q22" s="115">
        <v>8</v>
      </c>
      <c r="R22" s="115">
        <v>10</v>
      </c>
      <c r="S22" s="46">
        <f t="shared" si="1"/>
        <v>0.16666666666666666</v>
      </c>
      <c r="U22" s="113"/>
    </row>
    <row r="23" spans="1:23">
      <c r="A23" s="45" t="s">
        <v>2852</v>
      </c>
      <c r="B23" s="116">
        <v>21.1</v>
      </c>
      <c r="C23" s="116">
        <v>21.1</v>
      </c>
      <c r="D23" s="116">
        <v>34.319999814033501</v>
      </c>
      <c r="E23" s="117" t="s">
        <v>4352</v>
      </c>
      <c r="F23" s="117" t="s">
        <v>1077</v>
      </c>
      <c r="G23" s="118" t="s">
        <v>1078</v>
      </c>
      <c r="H23" s="115" t="s">
        <v>8</v>
      </c>
      <c r="I23" s="136">
        <v>15</v>
      </c>
      <c r="J23" s="45">
        <v>6.6</v>
      </c>
      <c r="K23" s="116">
        <v>10</v>
      </c>
      <c r="L23" s="116">
        <v>16.98</v>
      </c>
      <c r="M23" s="116">
        <v>18.46</v>
      </c>
      <c r="N23" s="38">
        <f t="shared" si="0"/>
        <v>0.46839729119638834</v>
      </c>
      <c r="O23" s="119">
        <v>8</v>
      </c>
      <c r="P23" s="115">
        <v>18</v>
      </c>
      <c r="Q23" s="115">
        <v>30</v>
      </c>
      <c r="R23" s="115">
        <v>57</v>
      </c>
      <c r="S23" s="46">
        <f t="shared" si="1"/>
        <v>0.2988505747126437</v>
      </c>
      <c r="U23" s="113"/>
    </row>
    <row r="24" spans="1:23">
      <c r="A24" s="45" t="s">
        <v>2854</v>
      </c>
      <c r="B24" s="116">
        <v>20.97</v>
      </c>
      <c r="C24" s="116">
        <v>20.97</v>
      </c>
      <c r="D24" s="116">
        <v>17.470000684261301</v>
      </c>
      <c r="E24" s="117" t="s">
        <v>4354</v>
      </c>
      <c r="F24" s="117" t="s">
        <v>1058</v>
      </c>
      <c r="G24" s="118" t="s">
        <v>123</v>
      </c>
      <c r="H24" s="115" t="s">
        <v>8</v>
      </c>
      <c r="I24" s="136">
        <v>11</v>
      </c>
      <c r="J24" s="45">
        <v>0</v>
      </c>
      <c r="K24" s="116">
        <v>0</v>
      </c>
      <c r="L24" s="116">
        <v>11.36</v>
      </c>
      <c r="M24" s="116">
        <v>19.809999999999999</v>
      </c>
      <c r="N24" s="38">
        <f t="shared" si="0"/>
        <v>0</v>
      </c>
      <c r="O24" s="119">
        <v>0</v>
      </c>
      <c r="P24" s="115">
        <v>0</v>
      </c>
      <c r="Q24" s="115">
        <v>15</v>
      </c>
      <c r="R24" s="115">
        <v>38</v>
      </c>
      <c r="S24" s="46">
        <f t="shared" si="1"/>
        <v>0</v>
      </c>
      <c r="U24" s="113"/>
    </row>
    <row r="25" spans="1:23">
      <c r="A25" s="45" t="s">
        <v>2860</v>
      </c>
      <c r="B25" s="116">
        <v>20.3</v>
      </c>
      <c r="C25" s="116">
        <v>20.3</v>
      </c>
      <c r="D25" s="116">
        <v>42.480000853538499</v>
      </c>
      <c r="E25" s="117" t="s">
        <v>4359</v>
      </c>
      <c r="F25" s="117" t="s">
        <v>1065</v>
      </c>
      <c r="G25" s="118" t="s">
        <v>127</v>
      </c>
      <c r="H25" s="115" t="s">
        <v>8</v>
      </c>
      <c r="I25" s="136">
        <v>12</v>
      </c>
      <c r="J25" s="45">
        <v>6.04</v>
      </c>
      <c r="K25" s="116">
        <v>10.14</v>
      </c>
      <c r="L25" s="116">
        <v>18.09</v>
      </c>
      <c r="M25" s="116">
        <v>16</v>
      </c>
      <c r="N25" s="38">
        <f t="shared" si="0"/>
        <v>0.47462599002640066</v>
      </c>
      <c r="O25" s="119">
        <v>12</v>
      </c>
      <c r="P25" s="115">
        <v>14</v>
      </c>
      <c r="Q25" s="115">
        <v>46</v>
      </c>
      <c r="R25" s="115">
        <v>73</v>
      </c>
      <c r="S25" s="46">
        <f t="shared" si="1"/>
        <v>0.21848739495798319</v>
      </c>
      <c r="U25" s="113"/>
    </row>
    <row r="26" spans="1:23">
      <c r="A26" s="45" t="s">
        <v>2865</v>
      </c>
      <c r="B26" s="116">
        <v>19.5</v>
      </c>
      <c r="C26" s="116">
        <v>19.5</v>
      </c>
      <c r="D26" s="116">
        <v>15.1500001549721</v>
      </c>
      <c r="E26" s="117" t="s">
        <v>4363</v>
      </c>
      <c r="F26" s="117" t="s">
        <v>1087</v>
      </c>
      <c r="G26" s="118" t="s">
        <v>130</v>
      </c>
      <c r="H26" s="115" t="s">
        <v>8</v>
      </c>
      <c r="I26" s="136">
        <v>13</v>
      </c>
      <c r="J26" s="45">
        <v>0</v>
      </c>
      <c r="K26" s="116">
        <v>0.31</v>
      </c>
      <c r="L26" s="116">
        <v>8.68</v>
      </c>
      <c r="M26" s="116">
        <v>19.93</v>
      </c>
      <c r="N26" s="38">
        <f t="shared" si="0"/>
        <v>1.083537224746592E-2</v>
      </c>
      <c r="O26" s="119">
        <v>0</v>
      </c>
      <c r="P26" s="115">
        <v>1</v>
      </c>
      <c r="Q26" s="115">
        <v>19</v>
      </c>
      <c r="R26" s="115">
        <v>26</v>
      </c>
      <c r="S26" s="46">
        <f t="shared" si="1"/>
        <v>2.2222222222222223E-2</v>
      </c>
      <c r="U26" s="113"/>
    </row>
    <row r="27" spans="1:23">
      <c r="A27" s="45" t="s">
        <v>2871</v>
      </c>
      <c r="B27" s="116">
        <v>19.21</v>
      </c>
      <c r="C27" s="116">
        <v>19.21</v>
      </c>
      <c r="D27" s="116">
        <v>21.0999995470047</v>
      </c>
      <c r="E27" s="117" t="s">
        <v>4369</v>
      </c>
      <c r="F27" s="117" t="s">
        <v>1084</v>
      </c>
      <c r="G27" s="118" t="s">
        <v>134</v>
      </c>
      <c r="H27" s="115" t="s">
        <v>8</v>
      </c>
      <c r="I27" s="136">
        <v>13</v>
      </c>
      <c r="J27" s="45">
        <v>0</v>
      </c>
      <c r="K27" s="116">
        <v>4.2699999999999996</v>
      </c>
      <c r="L27" s="116">
        <v>14.8</v>
      </c>
      <c r="M27" s="116">
        <v>15.9</v>
      </c>
      <c r="N27" s="38">
        <f t="shared" si="0"/>
        <v>0.13908794788273612</v>
      </c>
      <c r="O27" s="119">
        <v>0</v>
      </c>
      <c r="P27" s="115">
        <v>4</v>
      </c>
      <c r="Q27" s="115">
        <v>12</v>
      </c>
      <c r="R27" s="115">
        <v>18</v>
      </c>
      <c r="S27" s="46">
        <f t="shared" si="1"/>
        <v>0.13333333333333333</v>
      </c>
      <c r="U27" s="113"/>
    </row>
    <row r="28" spans="1:23">
      <c r="A28" s="45" t="s">
        <v>2873</v>
      </c>
      <c r="B28" s="116">
        <v>19.16</v>
      </c>
      <c r="C28" s="116">
        <v>19.16</v>
      </c>
      <c r="D28" s="116">
        <v>40.400001406669602</v>
      </c>
      <c r="E28" s="117" t="s">
        <v>4370</v>
      </c>
      <c r="F28" s="117" t="s">
        <v>1094</v>
      </c>
      <c r="G28" s="118" t="s">
        <v>1095</v>
      </c>
      <c r="H28" s="115" t="s">
        <v>8</v>
      </c>
      <c r="I28" s="136">
        <v>9</v>
      </c>
      <c r="J28" s="45">
        <v>0</v>
      </c>
      <c r="K28" s="116">
        <v>1.26</v>
      </c>
      <c r="L28" s="116">
        <v>10.69</v>
      </c>
      <c r="M28" s="116">
        <v>17.350000000000001</v>
      </c>
      <c r="N28" s="38">
        <f t="shared" si="0"/>
        <v>4.49358059914408E-2</v>
      </c>
      <c r="O28" s="119">
        <v>0</v>
      </c>
      <c r="P28" s="115">
        <v>2</v>
      </c>
      <c r="Q28" s="115">
        <v>7</v>
      </c>
      <c r="R28" s="115">
        <v>29</v>
      </c>
      <c r="S28" s="46">
        <f t="shared" si="1"/>
        <v>5.5555555555555552E-2</v>
      </c>
      <c r="U28" s="113"/>
    </row>
    <row r="29" spans="1:23">
      <c r="A29" s="45" t="s">
        <v>2877</v>
      </c>
      <c r="B29" s="116">
        <v>18.59</v>
      </c>
      <c r="C29" s="116">
        <v>18.59</v>
      </c>
      <c r="D29" s="116">
        <v>35.890001058578498</v>
      </c>
      <c r="E29" s="117" t="s">
        <v>4373</v>
      </c>
      <c r="F29" s="117" t="s">
        <v>1089</v>
      </c>
      <c r="G29" s="118" t="s">
        <v>1106</v>
      </c>
      <c r="H29" s="115" t="s">
        <v>8</v>
      </c>
      <c r="I29" s="136">
        <v>10</v>
      </c>
      <c r="J29" s="45">
        <v>8.33</v>
      </c>
      <c r="K29" s="116">
        <v>8.39</v>
      </c>
      <c r="L29" s="116">
        <v>17.7</v>
      </c>
      <c r="M29" s="116">
        <v>15.96</v>
      </c>
      <c r="N29" s="38">
        <f t="shared" si="0"/>
        <v>0.49673202614379086</v>
      </c>
      <c r="O29" s="119">
        <v>6</v>
      </c>
      <c r="P29" s="115">
        <v>11</v>
      </c>
      <c r="Q29" s="115">
        <v>45</v>
      </c>
      <c r="R29" s="115">
        <v>37</v>
      </c>
      <c r="S29" s="46">
        <f t="shared" si="1"/>
        <v>0.2073170731707317</v>
      </c>
      <c r="U29" s="113"/>
    </row>
    <row r="30" spans="1:23">
      <c r="A30" s="45" t="s">
        <v>2892</v>
      </c>
      <c r="B30" s="116">
        <v>17.829999999999998</v>
      </c>
      <c r="C30" s="116">
        <v>17.829999999999998</v>
      </c>
      <c r="D30" s="116">
        <v>25.090000033378601</v>
      </c>
      <c r="E30" s="117" t="s">
        <v>4382</v>
      </c>
      <c r="F30" s="117" t="s">
        <v>1115</v>
      </c>
      <c r="G30" s="118" t="s">
        <v>146</v>
      </c>
      <c r="H30" s="115" t="s">
        <v>8</v>
      </c>
      <c r="I30" s="136">
        <v>10</v>
      </c>
      <c r="J30" s="45">
        <v>6.65</v>
      </c>
      <c r="K30" s="116">
        <v>5.25</v>
      </c>
      <c r="L30" s="116">
        <v>8.01</v>
      </c>
      <c r="M30" s="116">
        <v>15.84</v>
      </c>
      <c r="N30" s="38">
        <f t="shared" si="0"/>
        <v>0.49895178197064988</v>
      </c>
      <c r="O30" s="119">
        <v>8</v>
      </c>
      <c r="P30" s="115">
        <v>5</v>
      </c>
      <c r="Q30" s="115">
        <v>13</v>
      </c>
      <c r="R30" s="115">
        <v>20</v>
      </c>
      <c r="S30" s="46">
        <f t="shared" si="1"/>
        <v>0.39393939393939392</v>
      </c>
      <c r="U30" s="113"/>
    </row>
    <row r="31" spans="1:23">
      <c r="A31" s="116" t="s">
        <v>2900</v>
      </c>
      <c r="B31" s="116">
        <v>17.11</v>
      </c>
      <c r="C31" s="116">
        <v>17.11</v>
      </c>
      <c r="D31" s="116">
        <v>18.099999427795399</v>
      </c>
      <c r="E31" s="117" t="s">
        <v>4389</v>
      </c>
      <c r="F31" s="117" t="s">
        <v>1136</v>
      </c>
      <c r="G31" s="118" t="s">
        <v>1125</v>
      </c>
      <c r="H31" s="115" t="s">
        <v>8</v>
      </c>
      <c r="I31" s="136">
        <v>9</v>
      </c>
      <c r="J31" s="45">
        <v>4.33</v>
      </c>
      <c r="K31" s="116">
        <v>8.1300000000000008</v>
      </c>
      <c r="L31" s="116">
        <v>8</v>
      </c>
      <c r="M31" s="116">
        <v>16.899999999999999</v>
      </c>
      <c r="N31" s="38">
        <f>AVERAGE(J31:K31)/AVERAGE(L31:M31)</f>
        <v>0.50040160642570286</v>
      </c>
      <c r="O31" s="119">
        <v>6</v>
      </c>
      <c r="P31" s="115">
        <v>11</v>
      </c>
      <c r="Q31" s="115">
        <v>13</v>
      </c>
      <c r="R31" s="115">
        <v>19</v>
      </c>
      <c r="S31" s="46">
        <f t="shared" si="1"/>
        <v>0.53125</v>
      </c>
      <c r="T31" s="134"/>
      <c r="U31" s="113"/>
      <c r="V31" s="134"/>
      <c r="W31" s="134"/>
    </row>
    <row r="32" spans="1:23">
      <c r="A32" s="45" t="s">
        <v>2909</v>
      </c>
      <c r="B32" s="116">
        <v>16.64</v>
      </c>
      <c r="C32" s="116">
        <v>29.69</v>
      </c>
      <c r="D32" s="116">
        <v>21.549999713897702</v>
      </c>
      <c r="E32" s="117" t="s">
        <v>4395</v>
      </c>
      <c r="F32" s="117" t="s">
        <v>1140</v>
      </c>
      <c r="G32" s="118" t="s">
        <v>154</v>
      </c>
      <c r="H32" s="115" t="s">
        <v>8</v>
      </c>
      <c r="I32" s="136">
        <v>18</v>
      </c>
      <c r="J32" s="45">
        <v>7.26</v>
      </c>
      <c r="K32" s="116">
        <v>4.7</v>
      </c>
      <c r="L32" s="116">
        <v>25.55</v>
      </c>
      <c r="M32" s="116">
        <v>25.64</v>
      </c>
      <c r="N32" s="38">
        <f t="shared" si="0"/>
        <v>0.23363938269193205</v>
      </c>
      <c r="O32" s="131">
        <v>5</v>
      </c>
      <c r="P32" s="132">
        <v>25</v>
      </c>
      <c r="Q32" s="132">
        <v>51</v>
      </c>
      <c r="R32" s="132">
        <v>43</v>
      </c>
      <c r="S32" s="133">
        <f t="shared" si="1"/>
        <v>0.31914893617021278</v>
      </c>
      <c r="U32" s="113"/>
    </row>
    <row r="33" spans="1:21">
      <c r="A33" s="45" t="s">
        <v>2917</v>
      </c>
      <c r="B33" s="116">
        <v>16.170000000000002</v>
      </c>
      <c r="C33" s="116">
        <v>28.15</v>
      </c>
      <c r="D33" s="116">
        <v>43.75</v>
      </c>
      <c r="E33" s="117" t="s">
        <v>4400</v>
      </c>
      <c r="F33" s="117" t="s">
        <v>1151</v>
      </c>
      <c r="G33" s="118" t="s">
        <v>69</v>
      </c>
      <c r="H33" s="115" t="s">
        <v>8</v>
      </c>
      <c r="I33" s="136">
        <v>17</v>
      </c>
      <c r="J33" s="45">
        <v>6.03</v>
      </c>
      <c r="K33" s="116">
        <v>0</v>
      </c>
      <c r="L33" s="116">
        <v>28.12</v>
      </c>
      <c r="M33" s="116">
        <v>14.09</v>
      </c>
      <c r="N33" s="38">
        <f t="shared" si="0"/>
        <v>0.14285714285714285</v>
      </c>
      <c r="O33" s="119">
        <v>15</v>
      </c>
      <c r="P33" s="115">
        <v>0</v>
      </c>
      <c r="Q33" s="115">
        <v>73</v>
      </c>
      <c r="R33" s="115">
        <v>63</v>
      </c>
      <c r="S33" s="46">
        <f t="shared" si="1"/>
        <v>0.11029411764705882</v>
      </c>
      <c r="U33" s="113"/>
    </row>
    <row r="34" spans="1:21">
      <c r="A34" s="45" t="s">
        <v>2923</v>
      </c>
      <c r="B34" s="116">
        <v>16.03</v>
      </c>
      <c r="C34" s="116">
        <v>16.03</v>
      </c>
      <c r="D34" s="116">
        <v>28.159999847412099</v>
      </c>
      <c r="E34" s="117" t="s">
        <v>4404</v>
      </c>
      <c r="F34" s="117" t="s">
        <v>1161</v>
      </c>
      <c r="G34" s="118" t="s">
        <v>161</v>
      </c>
      <c r="H34" s="115" t="s">
        <v>8</v>
      </c>
      <c r="I34" s="136">
        <v>10</v>
      </c>
      <c r="J34" s="45">
        <v>2.73</v>
      </c>
      <c r="K34" s="116">
        <v>8.35</v>
      </c>
      <c r="L34" s="116">
        <v>12.13</v>
      </c>
      <c r="M34" s="116">
        <v>12</v>
      </c>
      <c r="N34" s="38">
        <f t="shared" si="0"/>
        <v>0.4591794446746788</v>
      </c>
      <c r="O34" s="119">
        <v>3</v>
      </c>
      <c r="P34" s="115">
        <v>25</v>
      </c>
      <c r="Q34" s="115">
        <v>43</v>
      </c>
      <c r="R34" s="115">
        <v>39</v>
      </c>
      <c r="S34" s="46">
        <f t="shared" si="1"/>
        <v>0.34146341463414637</v>
      </c>
      <c r="U34" s="113"/>
    </row>
    <row r="35" spans="1:21">
      <c r="A35" s="45" t="s">
        <v>2924</v>
      </c>
      <c r="B35" s="116">
        <v>15.97</v>
      </c>
      <c r="C35" s="116">
        <v>15.97</v>
      </c>
      <c r="D35" s="116">
        <v>16.889999806881001</v>
      </c>
      <c r="E35" s="117" t="s">
        <v>4407</v>
      </c>
      <c r="F35" s="117" t="s">
        <v>1160</v>
      </c>
      <c r="G35" s="118" t="s">
        <v>162</v>
      </c>
      <c r="H35" s="115" t="s">
        <v>8</v>
      </c>
      <c r="I35" s="136">
        <v>8</v>
      </c>
      <c r="J35" s="45">
        <v>0</v>
      </c>
      <c r="K35" s="116">
        <v>1.75</v>
      </c>
      <c r="L35" s="116">
        <v>10.31</v>
      </c>
      <c r="M35" s="116">
        <v>9.23</v>
      </c>
      <c r="N35" s="38">
        <f t="shared" si="0"/>
        <v>8.9559877175025587E-2</v>
      </c>
      <c r="O35" s="119">
        <v>0</v>
      </c>
      <c r="P35" s="115">
        <v>1</v>
      </c>
      <c r="Q35" s="115">
        <v>10</v>
      </c>
      <c r="R35" s="115">
        <v>11</v>
      </c>
      <c r="S35" s="46">
        <f t="shared" si="1"/>
        <v>4.7619047619047616E-2</v>
      </c>
      <c r="U35" s="113"/>
    </row>
    <row r="36" spans="1:21">
      <c r="A36" s="45" t="s">
        <v>2932</v>
      </c>
      <c r="B36" s="116">
        <v>15.77</v>
      </c>
      <c r="C36" s="116">
        <v>15.77</v>
      </c>
      <c r="D36" s="116">
        <v>20.749999582767501</v>
      </c>
      <c r="E36" s="117" t="s">
        <v>4411</v>
      </c>
      <c r="F36" s="117" t="s">
        <v>1171</v>
      </c>
      <c r="G36" s="118" t="s">
        <v>1168</v>
      </c>
      <c r="H36" s="115" t="s">
        <v>8</v>
      </c>
      <c r="I36" s="136">
        <v>9</v>
      </c>
      <c r="J36" s="45">
        <v>6.62</v>
      </c>
      <c r="K36" s="116">
        <v>3.29</v>
      </c>
      <c r="L36" s="116">
        <v>10</v>
      </c>
      <c r="M36" s="116">
        <v>10.81</v>
      </c>
      <c r="N36" s="38">
        <f t="shared" si="0"/>
        <v>0.47621335896203743</v>
      </c>
      <c r="O36" s="119">
        <v>7</v>
      </c>
      <c r="P36" s="115">
        <v>2</v>
      </c>
      <c r="Q36" s="115">
        <v>10</v>
      </c>
      <c r="R36" s="115">
        <v>13</v>
      </c>
      <c r="S36" s="46">
        <f t="shared" si="1"/>
        <v>0.39130434782608697</v>
      </c>
      <c r="U36" s="113"/>
    </row>
    <row r="37" spans="1:21">
      <c r="A37" s="45" t="s">
        <v>2934</v>
      </c>
      <c r="B37" s="116">
        <v>15.59</v>
      </c>
      <c r="C37" s="116">
        <v>15.59</v>
      </c>
      <c r="D37" s="116">
        <v>15.569999814033499</v>
      </c>
      <c r="E37" s="117" t="s">
        <v>4413</v>
      </c>
      <c r="F37" s="117" t="s">
        <v>1173</v>
      </c>
      <c r="G37" s="118" t="s">
        <v>170</v>
      </c>
      <c r="H37" s="115" t="s">
        <v>8</v>
      </c>
      <c r="I37" s="136">
        <v>9</v>
      </c>
      <c r="J37" s="45">
        <v>0.75</v>
      </c>
      <c r="K37" s="116">
        <v>0</v>
      </c>
      <c r="L37" s="116">
        <v>11.72</v>
      </c>
      <c r="M37" s="116">
        <v>11.79</v>
      </c>
      <c r="N37" s="38">
        <f t="shared" si="0"/>
        <v>3.1901318587834966E-2</v>
      </c>
      <c r="O37" s="119">
        <v>5</v>
      </c>
      <c r="P37" s="115">
        <v>0</v>
      </c>
      <c r="Q37" s="115">
        <v>17</v>
      </c>
      <c r="R37" s="115">
        <v>21</v>
      </c>
      <c r="S37" s="46">
        <f t="shared" si="1"/>
        <v>0.13157894736842105</v>
      </c>
      <c r="U37" s="113"/>
    </row>
    <row r="38" spans="1:21">
      <c r="A38" s="45" t="s">
        <v>2937</v>
      </c>
      <c r="B38" s="116">
        <v>15.39</v>
      </c>
      <c r="C38" s="116">
        <v>15.39</v>
      </c>
      <c r="D38" s="116">
        <v>28.5699993371964</v>
      </c>
      <c r="E38" s="117" t="s">
        <v>4416</v>
      </c>
      <c r="F38" s="117" t="s">
        <v>1174</v>
      </c>
      <c r="G38" s="118" t="s">
        <v>171</v>
      </c>
      <c r="H38" s="115" t="s">
        <v>8</v>
      </c>
      <c r="I38" s="136">
        <v>8</v>
      </c>
      <c r="J38" s="45">
        <v>0</v>
      </c>
      <c r="K38" s="116">
        <v>2.98</v>
      </c>
      <c r="L38" s="116">
        <v>12</v>
      </c>
      <c r="M38" s="116">
        <v>8.0500000000000007</v>
      </c>
      <c r="N38" s="38">
        <f t="shared" si="0"/>
        <v>0.1486284289276808</v>
      </c>
      <c r="O38" s="119">
        <v>0</v>
      </c>
      <c r="P38" s="115">
        <v>2</v>
      </c>
      <c r="Q38" s="115">
        <v>10</v>
      </c>
      <c r="R38" s="115">
        <v>10</v>
      </c>
      <c r="S38" s="46">
        <f t="shared" si="1"/>
        <v>0.1</v>
      </c>
      <c r="U38" s="113"/>
    </row>
    <row r="39" spans="1:21">
      <c r="A39" s="45" t="s">
        <v>2949</v>
      </c>
      <c r="B39" s="116">
        <v>14.58</v>
      </c>
      <c r="C39" s="116">
        <v>14.58</v>
      </c>
      <c r="D39" s="116">
        <v>33.129999041557298</v>
      </c>
      <c r="E39" s="117" t="s">
        <v>4428</v>
      </c>
      <c r="F39" s="117" t="s">
        <v>16</v>
      </c>
      <c r="G39" s="118" t="s">
        <v>176</v>
      </c>
      <c r="H39" s="115" t="s">
        <v>8</v>
      </c>
      <c r="I39" s="136">
        <v>8</v>
      </c>
      <c r="J39" s="45">
        <v>1.86</v>
      </c>
      <c r="K39" s="116">
        <v>7.86</v>
      </c>
      <c r="L39" s="116">
        <v>13.39</v>
      </c>
      <c r="M39" s="116">
        <v>9.61</v>
      </c>
      <c r="N39" s="38">
        <f t="shared" si="0"/>
        <v>0.42260869565217396</v>
      </c>
      <c r="O39" s="119">
        <v>1</v>
      </c>
      <c r="P39" s="115">
        <v>8</v>
      </c>
      <c r="Q39" s="115">
        <v>15</v>
      </c>
      <c r="R39" s="115">
        <v>9</v>
      </c>
      <c r="S39" s="46">
        <f t="shared" si="1"/>
        <v>0.375</v>
      </c>
      <c r="U39" s="113"/>
    </row>
    <row r="40" spans="1:21">
      <c r="A40" s="45" t="s">
        <v>2959</v>
      </c>
      <c r="B40" s="116">
        <v>14.01</v>
      </c>
      <c r="C40" s="116">
        <v>14.01</v>
      </c>
      <c r="D40" s="116">
        <v>31.700000166892998</v>
      </c>
      <c r="E40" s="117" t="s">
        <v>4434</v>
      </c>
      <c r="F40" s="117" t="s">
        <v>1207</v>
      </c>
      <c r="G40" s="118" t="s">
        <v>182</v>
      </c>
      <c r="H40" s="115" t="s">
        <v>8</v>
      </c>
      <c r="I40" s="136">
        <v>7</v>
      </c>
      <c r="J40" s="45">
        <v>1.53</v>
      </c>
      <c r="K40" s="116">
        <v>8</v>
      </c>
      <c r="L40" s="116">
        <v>13.64</v>
      </c>
      <c r="M40" s="116">
        <v>14</v>
      </c>
      <c r="N40" s="38">
        <f t="shared" si="0"/>
        <v>0.34479015918958028</v>
      </c>
      <c r="O40" s="119">
        <v>1</v>
      </c>
      <c r="P40" s="115">
        <v>9</v>
      </c>
      <c r="Q40" s="115">
        <v>19</v>
      </c>
      <c r="R40" s="115">
        <v>19</v>
      </c>
      <c r="S40" s="46">
        <f t="shared" si="1"/>
        <v>0.26315789473684209</v>
      </c>
      <c r="U40" s="113"/>
    </row>
    <row r="41" spans="1:21">
      <c r="A41" s="45" t="s">
        <v>2971</v>
      </c>
      <c r="B41" s="116">
        <v>13.59</v>
      </c>
      <c r="C41" s="116">
        <v>13.59</v>
      </c>
      <c r="D41" s="116">
        <v>20.859999954700498</v>
      </c>
      <c r="E41" s="117" t="s">
        <v>4446</v>
      </c>
      <c r="F41" s="117" t="s">
        <v>1225</v>
      </c>
      <c r="G41" s="118" t="s">
        <v>1222</v>
      </c>
      <c r="H41" s="115" t="s">
        <v>8</v>
      </c>
      <c r="I41" s="136">
        <v>8</v>
      </c>
      <c r="J41" s="45">
        <v>0</v>
      </c>
      <c r="K41" s="116">
        <v>4</v>
      </c>
      <c r="L41" s="116">
        <v>6.66</v>
      </c>
      <c r="M41" s="116">
        <v>11.92</v>
      </c>
      <c r="N41" s="38">
        <f t="shared" si="0"/>
        <v>0.21528525296017226</v>
      </c>
      <c r="O41" s="119">
        <v>0</v>
      </c>
      <c r="P41" s="115">
        <v>3</v>
      </c>
      <c r="Q41" s="115">
        <v>11</v>
      </c>
      <c r="R41" s="115">
        <v>40</v>
      </c>
      <c r="S41" s="46">
        <f t="shared" si="1"/>
        <v>5.8823529411764705E-2</v>
      </c>
      <c r="U41" s="113"/>
    </row>
    <row r="42" spans="1:21">
      <c r="A42" s="45" t="s">
        <v>2985</v>
      </c>
      <c r="B42" s="116">
        <v>13.08</v>
      </c>
      <c r="C42" s="116">
        <v>13.08</v>
      </c>
      <c r="D42" s="116">
        <v>41.380000114440897</v>
      </c>
      <c r="E42" s="117" t="s">
        <v>4456</v>
      </c>
      <c r="F42" s="117" t="s">
        <v>1242</v>
      </c>
      <c r="G42" s="118" t="s">
        <v>197</v>
      </c>
      <c r="H42" s="115" t="s">
        <v>8</v>
      </c>
      <c r="I42" s="136">
        <v>8</v>
      </c>
      <c r="J42" s="45">
        <v>1.36</v>
      </c>
      <c r="K42" s="116">
        <v>4.1100000000000003</v>
      </c>
      <c r="L42" s="116">
        <v>9.33</v>
      </c>
      <c r="M42" s="116">
        <v>11.9</v>
      </c>
      <c r="N42" s="38">
        <f t="shared" si="0"/>
        <v>0.25765426283560999</v>
      </c>
      <c r="O42" s="119">
        <v>2</v>
      </c>
      <c r="P42" s="115">
        <v>5</v>
      </c>
      <c r="Q42" s="115">
        <v>21</v>
      </c>
      <c r="R42" s="115">
        <v>25</v>
      </c>
      <c r="S42" s="46">
        <f t="shared" si="1"/>
        <v>0.15217391304347827</v>
      </c>
      <c r="U42" s="113"/>
    </row>
    <row r="43" spans="1:21">
      <c r="A43" s="45" t="s">
        <v>2986</v>
      </c>
      <c r="B43" s="116">
        <v>12.99</v>
      </c>
      <c r="C43" s="116">
        <v>12.99</v>
      </c>
      <c r="D43" s="116">
        <v>40.430000424385099</v>
      </c>
      <c r="E43" s="117" t="s">
        <v>4457</v>
      </c>
      <c r="F43" s="117" t="s">
        <v>1241</v>
      </c>
      <c r="G43" s="118" t="s">
        <v>1240</v>
      </c>
      <c r="H43" s="115" t="s">
        <v>8</v>
      </c>
      <c r="I43" s="136">
        <v>7</v>
      </c>
      <c r="J43" s="45">
        <v>2</v>
      </c>
      <c r="K43" s="116">
        <v>2</v>
      </c>
      <c r="L43" s="116">
        <v>11.97</v>
      </c>
      <c r="M43" s="116">
        <v>8.69</v>
      </c>
      <c r="N43" s="38">
        <f t="shared" si="0"/>
        <v>0.1936108422071636</v>
      </c>
      <c r="O43" s="119">
        <v>2</v>
      </c>
      <c r="P43" s="115">
        <v>5</v>
      </c>
      <c r="Q43" s="115">
        <v>11</v>
      </c>
      <c r="R43" s="115">
        <v>10</v>
      </c>
      <c r="S43" s="46">
        <f t="shared" si="1"/>
        <v>0.33333333333333331</v>
      </c>
      <c r="U43" s="113"/>
    </row>
    <row r="44" spans="1:21">
      <c r="A44" s="45" t="s">
        <v>2987</v>
      </c>
      <c r="B44" s="116">
        <v>12.9</v>
      </c>
      <c r="C44" s="116">
        <v>12.9</v>
      </c>
      <c r="D44" s="116">
        <v>42.410001158714302</v>
      </c>
      <c r="E44" s="117" t="s">
        <v>4458</v>
      </c>
      <c r="F44" s="117" t="s">
        <v>1245</v>
      </c>
      <c r="G44" s="118" t="s">
        <v>198</v>
      </c>
      <c r="H44" s="115" t="s">
        <v>8</v>
      </c>
      <c r="I44" s="136">
        <v>8</v>
      </c>
      <c r="J44" s="45">
        <v>0</v>
      </c>
      <c r="K44" s="116">
        <v>0</v>
      </c>
      <c r="L44" s="116">
        <v>10.91</v>
      </c>
      <c r="M44" s="116">
        <v>11.1</v>
      </c>
      <c r="N44" s="38">
        <f t="shared" si="0"/>
        <v>0</v>
      </c>
      <c r="O44" s="119">
        <v>0</v>
      </c>
      <c r="P44" s="115">
        <v>0</v>
      </c>
      <c r="Q44" s="115">
        <v>14</v>
      </c>
      <c r="R44" s="115">
        <v>22</v>
      </c>
      <c r="S44" s="46">
        <f t="shared" si="1"/>
        <v>0</v>
      </c>
      <c r="U44" s="113"/>
    </row>
    <row r="45" spans="1:21">
      <c r="A45" s="45" t="s">
        <v>2993</v>
      </c>
      <c r="B45" s="116">
        <v>12.6</v>
      </c>
      <c r="C45" s="116">
        <v>32.15</v>
      </c>
      <c r="D45" s="116">
        <v>56.379997730255099</v>
      </c>
      <c r="E45" s="117" t="s">
        <v>4463</v>
      </c>
      <c r="F45" s="117" t="s">
        <v>1250</v>
      </c>
      <c r="G45" s="118" t="s">
        <v>1251</v>
      </c>
      <c r="H45" s="115" t="s">
        <v>8</v>
      </c>
      <c r="I45" s="136">
        <v>16</v>
      </c>
      <c r="J45" s="45">
        <v>3.27</v>
      </c>
      <c r="K45" s="116">
        <v>6.03</v>
      </c>
      <c r="L45" s="116">
        <v>12.19</v>
      </c>
      <c r="M45" s="116">
        <v>31.07</v>
      </c>
      <c r="N45" s="38">
        <f t="shared" si="0"/>
        <v>0.21497919556171985</v>
      </c>
      <c r="O45" s="119">
        <v>28</v>
      </c>
      <c r="P45" s="115">
        <v>15</v>
      </c>
      <c r="Q45" s="115">
        <v>82</v>
      </c>
      <c r="R45" s="115">
        <v>118</v>
      </c>
      <c r="S45" s="46">
        <f t="shared" si="1"/>
        <v>0.215</v>
      </c>
      <c r="U45" s="113"/>
    </row>
    <row r="46" spans="1:21">
      <c r="A46" s="45" t="s">
        <v>3026</v>
      </c>
      <c r="B46" s="116">
        <v>11.49</v>
      </c>
      <c r="C46" s="116">
        <v>11.85</v>
      </c>
      <c r="D46" s="116">
        <v>15.6399995088577</v>
      </c>
      <c r="E46" s="117" t="s">
        <v>4494</v>
      </c>
      <c r="F46" s="117" t="s">
        <v>1317</v>
      </c>
      <c r="G46" s="118" t="s">
        <v>1318</v>
      </c>
      <c r="H46" s="115" t="s">
        <v>8</v>
      </c>
      <c r="I46" s="136">
        <v>8</v>
      </c>
      <c r="J46" s="45">
        <v>2.06</v>
      </c>
      <c r="K46" s="116">
        <v>4.03</v>
      </c>
      <c r="L46" s="116">
        <v>7.05</v>
      </c>
      <c r="M46" s="116">
        <v>8.31</v>
      </c>
      <c r="N46" s="38">
        <f t="shared" si="0"/>
        <v>0.396484375</v>
      </c>
      <c r="O46" s="119">
        <v>1</v>
      </c>
      <c r="P46" s="115">
        <v>5</v>
      </c>
      <c r="Q46" s="115">
        <v>11</v>
      </c>
      <c r="R46" s="115">
        <v>9</v>
      </c>
      <c r="S46" s="46">
        <f t="shared" si="1"/>
        <v>0.3</v>
      </c>
      <c r="U46" s="113"/>
    </row>
    <row r="47" spans="1:21">
      <c r="A47" s="45" t="s">
        <v>3033</v>
      </c>
      <c r="B47" s="116">
        <v>11.23</v>
      </c>
      <c r="C47" s="116">
        <v>19.850000000000001</v>
      </c>
      <c r="D47" s="116">
        <v>30.9199988842011</v>
      </c>
      <c r="E47" s="117" t="s">
        <v>4498</v>
      </c>
      <c r="F47" s="117" t="s">
        <v>1297</v>
      </c>
      <c r="G47" s="118" t="s">
        <v>226</v>
      </c>
      <c r="H47" s="115" t="s">
        <v>8</v>
      </c>
      <c r="I47" s="136">
        <v>11</v>
      </c>
      <c r="J47" s="45">
        <v>2.0499999999999998</v>
      </c>
      <c r="K47" s="116">
        <v>5.15</v>
      </c>
      <c r="L47" s="116">
        <v>5.27</v>
      </c>
      <c r="M47" s="116">
        <v>16.41</v>
      </c>
      <c r="N47" s="38">
        <f t="shared" si="0"/>
        <v>0.33210332103321033</v>
      </c>
      <c r="O47" s="119">
        <v>12</v>
      </c>
      <c r="P47" s="115">
        <v>10</v>
      </c>
      <c r="Q47" s="115">
        <v>26</v>
      </c>
      <c r="R47" s="115">
        <v>36</v>
      </c>
      <c r="S47" s="46">
        <f t="shared" si="1"/>
        <v>0.35483870967741937</v>
      </c>
      <c r="U47" s="113"/>
    </row>
    <row r="48" spans="1:21">
      <c r="A48" s="45" t="s">
        <v>3054</v>
      </c>
      <c r="B48" s="116">
        <v>10.41</v>
      </c>
      <c r="C48" s="116">
        <v>10.41</v>
      </c>
      <c r="D48" s="116">
        <v>32.390001416206402</v>
      </c>
      <c r="E48" s="117" t="s">
        <v>4518</v>
      </c>
      <c r="F48" s="117" t="s">
        <v>1327</v>
      </c>
      <c r="G48" s="118" t="s">
        <v>1326</v>
      </c>
      <c r="H48" s="115" t="s">
        <v>8</v>
      </c>
      <c r="I48" s="136">
        <v>6</v>
      </c>
      <c r="J48" s="45">
        <v>0</v>
      </c>
      <c r="K48" s="116">
        <v>0</v>
      </c>
      <c r="L48" s="116">
        <v>5.0599999999999996</v>
      </c>
      <c r="M48" s="116">
        <v>7.47</v>
      </c>
      <c r="N48" s="38">
        <f t="shared" si="0"/>
        <v>0</v>
      </c>
      <c r="O48" s="119">
        <v>0</v>
      </c>
      <c r="P48" s="115">
        <v>0</v>
      </c>
      <c r="Q48" s="115">
        <v>6</v>
      </c>
      <c r="R48" s="115">
        <v>8</v>
      </c>
      <c r="S48" s="46">
        <f t="shared" si="1"/>
        <v>0</v>
      </c>
      <c r="U48" s="113"/>
    </row>
    <row r="49" spans="1:21">
      <c r="A49" s="45" t="s">
        <v>3055</v>
      </c>
      <c r="B49" s="116">
        <v>10.39</v>
      </c>
      <c r="C49" s="116">
        <v>10.39</v>
      </c>
      <c r="D49" s="116">
        <v>13.2100000977516</v>
      </c>
      <c r="E49" s="117" t="s">
        <v>4519</v>
      </c>
      <c r="F49" s="117" t="s">
        <v>1343</v>
      </c>
      <c r="G49" s="118" t="s">
        <v>239</v>
      </c>
      <c r="H49" s="115" t="s">
        <v>8</v>
      </c>
      <c r="I49" s="136">
        <v>6</v>
      </c>
      <c r="J49" s="45">
        <v>0</v>
      </c>
      <c r="K49" s="116">
        <v>0</v>
      </c>
      <c r="L49" s="116">
        <v>7.73</v>
      </c>
      <c r="M49" s="116">
        <v>8.76</v>
      </c>
      <c r="N49" s="38">
        <f t="shared" si="0"/>
        <v>0</v>
      </c>
      <c r="O49" s="119">
        <v>0</v>
      </c>
      <c r="P49" s="115">
        <v>0</v>
      </c>
      <c r="Q49" s="115">
        <v>9</v>
      </c>
      <c r="R49" s="115">
        <v>12</v>
      </c>
      <c r="S49" s="46">
        <f t="shared" si="1"/>
        <v>0</v>
      </c>
      <c r="U49" s="113"/>
    </row>
    <row r="50" spans="1:21">
      <c r="A50" s="45" t="s">
        <v>3067</v>
      </c>
      <c r="B50" s="116">
        <v>10.08</v>
      </c>
      <c r="C50" s="116">
        <v>10.08</v>
      </c>
      <c r="D50" s="116">
        <v>15.979999303817699</v>
      </c>
      <c r="E50" s="117" t="s">
        <v>4528</v>
      </c>
      <c r="F50" s="117" t="s">
        <v>1342</v>
      </c>
      <c r="G50" s="118" t="s">
        <v>249</v>
      </c>
      <c r="H50" s="115" t="s">
        <v>8</v>
      </c>
      <c r="I50" s="136">
        <v>6</v>
      </c>
      <c r="J50" s="45">
        <v>0</v>
      </c>
      <c r="K50" s="116">
        <v>0</v>
      </c>
      <c r="L50" s="116">
        <v>6.05</v>
      </c>
      <c r="M50" s="116">
        <v>8.08</v>
      </c>
      <c r="N50" s="38">
        <f t="shared" si="0"/>
        <v>0</v>
      </c>
      <c r="O50" s="119">
        <v>0</v>
      </c>
      <c r="P50" s="115">
        <v>0</v>
      </c>
      <c r="Q50" s="115">
        <v>5</v>
      </c>
      <c r="R50" s="115">
        <v>9</v>
      </c>
      <c r="S50" s="46">
        <f t="shared" si="1"/>
        <v>0</v>
      </c>
      <c r="U50" s="113"/>
    </row>
    <row r="51" spans="1:21">
      <c r="A51" s="45" t="s">
        <v>3068</v>
      </c>
      <c r="B51" s="116">
        <v>10.07</v>
      </c>
      <c r="C51" s="116">
        <v>10.07</v>
      </c>
      <c r="D51" s="116">
        <v>29.589998722076398</v>
      </c>
      <c r="E51" s="117" t="s">
        <v>4529</v>
      </c>
      <c r="F51" s="117" t="s">
        <v>1348</v>
      </c>
      <c r="G51" s="118" t="s">
        <v>250</v>
      </c>
      <c r="H51" s="115" t="s">
        <v>8</v>
      </c>
      <c r="I51" s="136">
        <v>5</v>
      </c>
      <c r="J51" s="45">
        <v>1.35</v>
      </c>
      <c r="K51" s="116">
        <v>2.0499999999999998</v>
      </c>
      <c r="L51" s="116">
        <v>8</v>
      </c>
      <c r="M51" s="116">
        <v>7.81</v>
      </c>
      <c r="N51" s="38">
        <f t="shared" si="0"/>
        <v>0.21505376344086022</v>
      </c>
      <c r="O51" s="119">
        <v>1</v>
      </c>
      <c r="P51" s="115">
        <v>9</v>
      </c>
      <c r="Q51" s="115">
        <v>14</v>
      </c>
      <c r="R51" s="115">
        <v>20</v>
      </c>
      <c r="S51" s="46">
        <f t="shared" si="1"/>
        <v>0.29411764705882354</v>
      </c>
      <c r="U51" s="113"/>
    </row>
    <row r="52" spans="1:21">
      <c r="A52" s="45" t="s">
        <v>3086</v>
      </c>
      <c r="B52" s="116">
        <v>9.92</v>
      </c>
      <c r="C52" s="116">
        <v>9.92</v>
      </c>
      <c r="D52" s="116">
        <v>22.9000002145767</v>
      </c>
      <c r="E52" s="117" t="s">
        <v>4544</v>
      </c>
      <c r="F52" s="117" t="s">
        <v>4134</v>
      </c>
      <c r="G52" s="118" t="s">
        <v>4118</v>
      </c>
      <c r="H52" s="115" t="s">
        <v>8</v>
      </c>
      <c r="I52" s="136">
        <v>5</v>
      </c>
      <c r="J52" s="45">
        <v>0</v>
      </c>
      <c r="K52" s="116">
        <v>2</v>
      </c>
      <c r="L52" s="116">
        <v>8.73</v>
      </c>
      <c r="M52" s="116">
        <v>6</v>
      </c>
      <c r="N52" s="38">
        <f t="shared" ref="N52:N81" si="2">AVERAGE(J52:K52)/AVERAGE(L52:M52)</f>
        <v>0.13577732518669383</v>
      </c>
      <c r="O52" s="119">
        <v>0</v>
      </c>
      <c r="P52" s="115">
        <v>1</v>
      </c>
      <c r="Q52" s="115">
        <v>10</v>
      </c>
      <c r="R52" s="115">
        <v>9</v>
      </c>
      <c r="S52" s="46">
        <f t="shared" ref="S52:S81" si="3">AVERAGE(O52:P52)/AVERAGE(Q52:R52)</f>
        <v>5.2631578947368418E-2</v>
      </c>
      <c r="U52" s="113"/>
    </row>
    <row r="53" spans="1:21">
      <c r="A53" s="45" t="s">
        <v>3116</v>
      </c>
      <c r="B53" s="116">
        <v>9.27</v>
      </c>
      <c r="C53" s="116">
        <v>9.27</v>
      </c>
      <c r="D53" s="116">
        <v>27.140000462532001</v>
      </c>
      <c r="E53" s="117" t="s">
        <v>4566</v>
      </c>
      <c r="F53" s="117" t="s">
        <v>956</v>
      </c>
      <c r="G53" s="118" t="s">
        <v>280</v>
      </c>
      <c r="H53" s="115" t="s">
        <v>8</v>
      </c>
      <c r="I53" s="136">
        <v>7</v>
      </c>
      <c r="J53" s="45">
        <v>2.12</v>
      </c>
      <c r="K53" s="116">
        <v>4.28</v>
      </c>
      <c r="L53" s="116">
        <v>7.26</v>
      </c>
      <c r="M53" s="116">
        <v>8.3000000000000007</v>
      </c>
      <c r="N53" s="38">
        <f t="shared" si="2"/>
        <v>0.41131105398457585</v>
      </c>
      <c r="O53" s="119">
        <v>3</v>
      </c>
      <c r="P53" s="115">
        <v>9</v>
      </c>
      <c r="Q53" s="115">
        <v>11</v>
      </c>
      <c r="R53" s="115">
        <v>17</v>
      </c>
      <c r="S53" s="46">
        <f t="shared" si="3"/>
        <v>0.42857142857142855</v>
      </c>
      <c r="U53" s="113"/>
    </row>
    <row r="54" spans="1:21">
      <c r="A54" s="45" t="s">
        <v>3170</v>
      </c>
      <c r="B54" s="116">
        <v>8.01</v>
      </c>
      <c r="C54" s="116">
        <v>8.01</v>
      </c>
      <c r="D54" s="116">
        <v>13.609999418258701</v>
      </c>
      <c r="E54" s="117" t="s">
        <v>4611</v>
      </c>
      <c r="F54" s="117" t="s">
        <v>1476</v>
      </c>
      <c r="G54" s="118" t="s">
        <v>312</v>
      </c>
      <c r="H54" s="115" t="s">
        <v>8</v>
      </c>
      <c r="I54" s="136">
        <v>5</v>
      </c>
      <c r="J54" s="45">
        <v>0</v>
      </c>
      <c r="K54" s="116">
        <v>0</v>
      </c>
      <c r="L54" s="116">
        <v>4.8499999999999996</v>
      </c>
      <c r="M54" s="116">
        <v>8</v>
      </c>
      <c r="N54" s="38">
        <f t="shared" si="2"/>
        <v>0</v>
      </c>
      <c r="O54" s="119">
        <v>0</v>
      </c>
      <c r="P54" s="115">
        <v>0</v>
      </c>
      <c r="Q54" s="115">
        <v>10</v>
      </c>
      <c r="R54" s="115">
        <v>20</v>
      </c>
      <c r="S54" s="46">
        <f t="shared" si="3"/>
        <v>0</v>
      </c>
      <c r="U54" s="113"/>
    </row>
    <row r="55" spans="1:21">
      <c r="A55" s="45" t="s">
        <v>3178</v>
      </c>
      <c r="B55" s="116">
        <v>8</v>
      </c>
      <c r="C55" s="116">
        <v>8</v>
      </c>
      <c r="D55" s="116">
        <v>29.7800004482269</v>
      </c>
      <c r="E55" s="117" t="s">
        <v>4613</v>
      </c>
      <c r="F55" s="117" t="s">
        <v>1484</v>
      </c>
      <c r="G55" s="118" t="s">
        <v>319</v>
      </c>
      <c r="H55" s="115" t="s">
        <v>8</v>
      </c>
      <c r="I55" s="136">
        <v>4</v>
      </c>
      <c r="J55" s="45">
        <v>2</v>
      </c>
      <c r="K55" s="116">
        <v>4.41</v>
      </c>
      <c r="L55" s="116">
        <v>6.06</v>
      </c>
      <c r="M55" s="116">
        <v>8</v>
      </c>
      <c r="N55" s="38">
        <f t="shared" si="2"/>
        <v>0.45590327169274542</v>
      </c>
      <c r="O55" s="119">
        <v>8</v>
      </c>
      <c r="P55" s="115">
        <v>11</v>
      </c>
      <c r="Q55" s="115">
        <v>54</v>
      </c>
      <c r="R55" s="115">
        <v>81</v>
      </c>
      <c r="S55" s="46">
        <f t="shared" si="3"/>
        <v>0.14074074074074075</v>
      </c>
      <c r="U55" s="113"/>
    </row>
    <row r="56" spans="1:21">
      <c r="A56" s="45" t="s">
        <v>3183</v>
      </c>
      <c r="B56" s="116">
        <v>8</v>
      </c>
      <c r="C56" s="116">
        <v>8</v>
      </c>
      <c r="D56" s="116">
        <v>69.569998979568496</v>
      </c>
      <c r="E56" s="117" t="s">
        <v>4612</v>
      </c>
      <c r="F56" s="117" t="s">
        <v>1489</v>
      </c>
      <c r="G56" s="118" t="s">
        <v>324</v>
      </c>
      <c r="H56" s="115" t="s">
        <v>8</v>
      </c>
      <c r="I56" s="136">
        <v>5</v>
      </c>
      <c r="J56" s="45">
        <v>2.02</v>
      </c>
      <c r="K56" s="116">
        <v>4</v>
      </c>
      <c r="L56" s="116">
        <v>8</v>
      </c>
      <c r="M56" s="116">
        <v>8</v>
      </c>
      <c r="N56" s="38">
        <f t="shared" si="2"/>
        <v>0.37624999999999997</v>
      </c>
      <c r="O56" s="119">
        <v>1</v>
      </c>
      <c r="P56" s="115">
        <v>8</v>
      </c>
      <c r="Q56" s="115">
        <v>21</v>
      </c>
      <c r="R56" s="115">
        <v>33</v>
      </c>
      <c r="S56" s="46">
        <f t="shared" si="3"/>
        <v>0.16666666666666666</v>
      </c>
      <c r="U56" s="113"/>
    </row>
    <row r="57" spans="1:21">
      <c r="A57" s="45" t="s">
        <v>3184</v>
      </c>
      <c r="B57" s="116">
        <v>7.96</v>
      </c>
      <c r="C57" s="116">
        <v>7.96</v>
      </c>
      <c r="D57" s="116">
        <v>12.2800000011921</v>
      </c>
      <c r="E57" s="117" t="s">
        <v>4624</v>
      </c>
      <c r="F57" s="117" t="s">
        <v>1490</v>
      </c>
      <c r="G57" s="118" t="s">
        <v>1492</v>
      </c>
      <c r="H57" s="115" t="s">
        <v>8</v>
      </c>
      <c r="I57" s="136">
        <v>4</v>
      </c>
      <c r="J57" s="45">
        <v>0</v>
      </c>
      <c r="K57" s="116">
        <v>0</v>
      </c>
      <c r="L57" s="116">
        <v>6.81</v>
      </c>
      <c r="M57" s="116">
        <v>8</v>
      </c>
      <c r="N57" s="38">
        <f t="shared" si="2"/>
        <v>0</v>
      </c>
      <c r="O57" s="119">
        <v>0</v>
      </c>
      <c r="P57" s="115">
        <v>0</v>
      </c>
      <c r="Q57" s="115">
        <v>21</v>
      </c>
      <c r="R57" s="115">
        <v>26</v>
      </c>
      <c r="S57" s="46">
        <f t="shared" si="3"/>
        <v>0</v>
      </c>
      <c r="U57" s="113"/>
    </row>
    <row r="58" spans="1:21">
      <c r="A58" s="45" t="s">
        <v>3224</v>
      </c>
      <c r="B58" s="116">
        <v>6.8</v>
      </c>
      <c r="C58" s="116">
        <v>6.8</v>
      </c>
      <c r="D58" s="116">
        <v>36.759999394416802</v>
      </c>
      <c r="E58" s="117" t="s">
        <v>4660</v>
      </c>
      <c r="F58" s="117" t="s">
        <v>1546</v>
      </c>
      <c r="G58" s="118" t="s">
        <v>348</v>
      </c>
      <c r="H58" s="115" t="s">
        <v>8</v>
      </c>
      <c r="I58" s="136">
        <v>4</v>
      </c>
      <c r="J58" s="45">
        <v>3.16</v>
      </c>
      <c r="K58" s="116">
        <v>2</v>
      </c>
      <c r="L58" s="116">
        <v>6.9</v>
      </c>
      <c r="M58" s="116">
        <v>6</v>
      </c>
      <c r="N58" s="38">
        <f t="shared" si="2"/>
        <v>0.4</v>
      </c>
      <c r="O58" s="119">
        <v>4</v>
      </c>
      <c r="P58" s="115">
        <v>3</v>
      </c>
      <c r="Q58" s="115">
        <v>23</v>
      </c>
      <c r="R58" s="115">
        <v>27</v>
      </c>
      <c r="S58" s="46">
        <f t="shared" si="3"/>
        <v>0.14000000000000001</v>
      </c>
      <c r="U58" s="113"/>
    </row>
    <row r="59" spans="1:21">
      <c r="A59" s="45" t="s">
        <v>3236</v>
      </c>
      <c r="B59" s="116">
        <v>6.5</v>
      </c>
      <c r="C59" s="116">
        <v>6.5</v>
      </c>
      <c r="D59" s="116">
        <v>40.700000524520902</v>
      </c>
      <c r="E59" s="117" t="s">
        <v>4672</v>
      </c>
      <c r="F59" s="117" t="s">
        <v>1556</v>
      </c>
      <c r="G59" s="118" t="s">
        <v>355</v>
      </c>
      <c r="H59" s="115" t="s">
        <v>8</v>
      </c>
      <c r="I59" s="136">
        <v>3</v>
      </c>
      <c r="J59" s="45">
        <v>0</v>
      </c>
      <c r="K59" s="116">
        <v>0</v>
      </c>
      <c r="L59" s="116">
        <v>6</v>
      </c>
      <c r="M59" s="116">
        <v>4.51</v>
      </c>
      <c r="N59" s="38">
        <f t="shared" si="2"/>
        <v>0</v>
      </c>
      <c r="O59" s="119">
        <v>0</v>
      </c>
      <c r="P59" s="115">
        <v>0</v>
      </c>
      <c r="Q59" s="115">
        <v>7</v>
      </c>
      <c r="R59" s="115">
        <v>7</v>
      </c>
      <c r="S59" s="46">
        <f t="shared" si="3"/>
        <v>0</v>
      </c>
      <c r="U59" s="113"/>
    </row>
    <row r="60" spans="1:21">
      <c r="A60" s="45" t="s">
        <v>3252</v>
      </c>
      <c r="B60" s="116">
        <v>6.18</v>
      </c>
      <c r="C60" s="116">
        <v>6.18</v>
      </c>
      <c r="D60" s="116">
        <v>21.8999996781349</v>
      </c>
      <c r="E60" s="117" t="s">
        <v>4688</v>
      </c>
      <c r="F60" s="117" t="s">
        <v>1582</v>
      </c>
      <c r="G60" s="118" t="s">
        <v>365</v>
      </c>
      <c r="H60" s="115" t="s">
        <v>8</v>
      </c>
      <c r="I60" s="136">
        <v>3</v>
      </c>
      <c r="J60" s="45">
        <v>1.38</v>
      </c>
      <c r="K60" s="116">
        <v>2.38</v>
      </c>
      <c r="L60" s="116">
        <v>6</v>
      </c>
      <c r="M60" s="116">
        <v>4.6399999999999997</v>
      </c>
      <c r="N60" s="38">
        <f t="shared" si="2"/>
        <v>0.35338345864661652</v>
      </c>
      <c r="O60" s="119">
        <v>2</v>
      </c>
      <c r="P60" s="115">
        <v>4</v>
      </c>
      <c r="Q60" s="115">
        <v>10</v>
      </c>
      <c r="R60" s="115">
        <v>10</v>
      </c>
      <c r="S60" s="46">
        <f t="shared" si="3"/>
        <v>0.3</v>
      </c>
      <c r="U60" s="113"/>
    </row>
    <row r="61" spans="1:21">
      <c r="A61" s="45" t="s">
        <v>3260</v>
      </c>
      <c r="B61" s="116">
        <v>6.06</v>
      </c>
      <c r="C61" s="116">
        <v>6.06</v>
      </c>
      <c r="D61" s="116">
        <v>15.0299996137619</v>
      </c>
      <c r="E61" s="117" t="s">
        <v>4695</v>
      </c>
      <c r="F61" s="117" t="s">
        <v>1591</v>
      </c>
      <c r="G61" s="118" t="s">
        <v>370</v>
      </c>
      <c r="H61" s="115" t="s">
        <v>8</v>
      </c>
      <c r="I61" s="136">
        <v>3</v>
      </c>
      <c r="J61" s="45">
        <v>2.08</v>
      </c>
      <c r="K61" s="116">
        <v>2</v>
      </c>
      <c r="L61" s="116">
        <v>4</v>
      </c>
      <c r="M61" s="116">
        <v>6</v>
      </c>
      <c r="N61" s="38">
        <f t="shared" si="2"/>
        <v>0.40800000000000003</v>
      </c>
      <c r="O61" s="119">
        <v>2</v>
      </c>
      <c r="P61" s="115">
        <v>2</v>
      </c>
      <c r="Q61" s="115">
        <v>5</v>
      </c>
      <c r="R61" s="115">
        <v>5</v>
      </c>
      <c r="S61" s="46">
        <f t="shared" si="3"/>
        <v>0.4</v>
      </c>
      <c r="U61" s="113"/>
    </row>
    <row r="62" spans="1:21">
      <c r="A62" s="45" t="s">
        <v>3263</v>
      </c>
      <c r="B62" s="116">
        <v>6.04</v>
      </c>
      <c r="C62" s="116">
        <v>10.07</v>
      </c>
      <c r="D62" s="116">
        <v>20.589999854564699</v>
      </c>
      <c r="E62" s="117" t="s">
        <v>4699</v>
      </c>
      <c r="F62" s="117" t="s">
        <v>1596</v>
      </c>
      <c r="G62" s="118" t="s">
        <v>4133</v>
      </c>
      <c r="H62" s="115" t="s">
        <v>8</v>
      </c>
      <c r="I62" s="136">
        <v>5</v>
      </c>
      <c r="J62" s="45">
        <v>2.96</v>
      </c>
      <c r="K62" s="116">
        <v>4</v>
      </c>
      <c r="L62" s="116">
        <v>10.08</v>
      </c>
      <c r="M62" s="116">
        <v>6</v>
      </c>
      <c r="N62" s="38">
        <f t="shared" si="2"/>
        <v>0.43283582089552242</v>
      </c>
      <c r="O62" s="119">
        <v>13</v>
      </c>
      <c r="P62" s="115">
        <v>9</v>
      </c>
      <c r="Q62" s="115">
        <v>37</v>
      </c>
      <c r="R62" s="115">
        <v>40</v>
      </c>
      <c r="S62" s="46">
        <f t="shared" si="3"/>
        <v>0.2857142857142857</v>
      </c>
      <c r="U62" s="113"/>
    </row>
    <row r="63" spans="1:21">
      <c r="A63" s="45" t="s">
        <v>3265</v>
      </c>
      <c r="B63" s="116">
        <v>6.04</v>
      </c>
      <c r="C63" s="116">
        <v>6.04</v>
      </c>
      <c r="D63" s="116">
        <v>7.5029999017715499</v>
      </c>
      <c r="E63" s="117" t="s">
        <v>4702</v>
      </c>
      <c r="F63" s="117" t="s">
        <v>1598</v>
      </c>
      <c r="G63" s="118" t="s">
        <v>372</v>
      </c>
      <c r="H63" s="115" t="s">
        <v>8</v>
      </c>
      <c r="I63" s="136">
        <v>4</v>
      </c>
      <c r="J63" s="45">
        <v>0</v>
      </c>
      <c r="K63" s="116">
        <v>0</v>
      </c>
      <c r="L63" s="116">
        <v>6</v>
      </c>
      <c r="M63" s="116">
        <v>6.05</v>
      </c>
      <c r="N63" s="38">
        <f t="shared" si="2"/>
        <v>0</v>
      </c>
      <c r="O63" s="119">
        <v>0</v>
      </c>
      <c r="P63" s="115">
        <v>0</v>
      </c>
      <c r="Q63" s="115">
        <v>9</v>
      </c>
      <c r="R63" s="115">
        <v>10</v>
      </c>
      <c r="S63" s="46">
        <f t="shared" si="3"/>
        <v>0</v>
      </c>
      <c r="U63" s="113"/>
    </row>
    <row r="64" spans="1:21">
      <c r="A64" s="45" t="s">
        <v>3271</v>
      </c>
      <c r="B64" s="116">
        <v>6.03</v>
      </c>
      <c r="C64" s="116">
        <v>6.03</v>
      </c>
      <c r="D64" s="116">
        <v>13.5299995541573</v>
      </c>
      <c r="E64" s="117" t="s">
        <v>4704</v>
      </c>
      <c r="F64" s="117" t="s">
        <v>1605</v>
      </c>
      <c r="G64" s="118" t="s">
        <v>377</v>
      </c>
      <c r="H64" s="115" t="s">
        <v>8</v>
      </c>
      <c r="I64" s="136">
        <v>3</v>
      </c>
      <c r="J64" s="45">
        <v>0</v>
      </c>
      <c r="K64" s="116">
        <v>2.57</v>
      </c>
      <c r="L64" s="116">
        <v>6</v>
      </c>
      <c r="M64" s="116">
        <v>6</v>
      </c>
      <c r="N64" s="38">
        <f t="shared" si="2"/>
        <v>0.21416666666666664</v>
      </c>
      <c r="O64" s="119">
        <v>0</v>
      </c>
      <c r="P64" s="115">
        <v>6</v>
      </c>
      <c r="Q64" s="115">
        <v>13</v>
      </c>
      <c r="R64" s="115">
        <v>9</v>
      </c>
      <c r="S64" s="46">
        <f t="shared" si="3"/>
        <v>0.27272727272727271</v>
      </c>
      <c r="U64" s="113"/>
    </row>
    <row r="65" spans="1:21">
      <c r="A65" s="45" t="s">
        <v>3272</v>
      </c>
      <c r="B65" s="116">
        <v>6.03</v>
      </c>
      <c r="C65" s="116">
        <v>6.03</v>
      </c>
      <c r="D65" s="116">
        <v>74.559998512268095</v>
      </c>
      <c r="E65" s="117" t="s">
        <v>4703</v>
      </c>
      <c r="F65" s="117" t="s">
        <v>1607</v>
      </c>
      <c r="G65" s="118" t="s">
        <v>378</v>
      </c>
      <c r="H65" s="115" t="s">
        <v>8</v>
      </c>
      <c r="I65" s="136">
        <v>3</v>
      </c>
      <c r="J65" s="45">
        <v>0</v>
      </c>
      <c r="K65" s="116">
        <v>1.67</v>
      </c>
      <c r="L65" s="116">
        <v>6</v>
      </c>
      <c r="M65" s="116">
        <v>4.05</v>
      </c>
      <c r="N65" s="38">
        <f t="shared" si="2"/>
        <v>0.1661691542288557</v>
      </c>
      <c r="O65" s="119">
        <v>0</v>
      </c>
      <c r="P65" s="115">
        <v>2</v>
      </c>
      <c r="Q65" s="115">
        <v>12</v>
      </c>
      <c r="R65" s="115">
        <v>11</v>
      </c>
      <c r="S65" s="46">
        <f t="shared" si="3"/>
        <v>8.6956521739130432E-2</v>
      </c>
      <c r="U65" s="113"/>
    </row>
    <row r="66" spans="1:21">
      <c r="A66" s="45" t="s">
        <v>3283</v>
      </c>
      <c r="B66" s="116">
        <v>6</v>
      </c>
      <c r="C66" s="116">
        <v>6</v>
      </c>
      <c r="D66" s="116">
        <v>7.1149997413158399</v>
      </c>
      <c r="E66" s="117" t="s">
        <v>4738</v>
      </c>
      <c r="F66" s="117" t="s">
        <v>1620</v>
      </c>
      <c r="G66" s="118" t="s">
        <v>1621</v>
      </c>
      <c r="H66" s="115" t="s">
        <v>8</v>
      </c>
      <c r="I66" s="136">
        <v>4</v>
      </c>
      <c r="J66" s="45">
        <v>0</v>
      </c>
      <c r="K66" s="116">
        <v>0</v>
      </c>
      <c r="L66" s="116">
        <v>6</v>
      </c>
      <c r="M66" s="116">
        <v>4.96</v>
      </c>
      <c r="N66" s="38">
        <f t="shared" si="2"/>
        <v>0</v>
      </c>
      <c r="O66" s="119">
        <v>0</v>
      </c>
      <c r="P66" s="115">
        <v>0</v>
      </c>
      <c r="Q66" s="115">
        <v>9</v>
      </c>
      <c r="R66" s="115">
        <v>14</v>
      </c>
      <c r="S66" s="46">
        <f t="shared" si="3"/>
        <v>0</v>
      </c>
      <c r="U66" s="113"/>
    </row>
    <row r="67" spans="1:21">
      <c r="A67" s="45" t="s">
        <v>3285</v>
      </c>
      <c r="B67" s="116">
        <v>6</v>
      </c>
      <c r="C67" s="116">
        <v>6</v>
      </c>
      <c r="D67" s="116">
        <v>26.320001482963601</v>
      </c>
      <c r="E67" s="117" t="s">
        <v>4714</v>
      </c>
      <c r="F67" s="117" t="s">
        <v>4109</v>
      </c>
      <c r="G67" s="118" t="s">
        <v>4101</v>
      </c>
      <c r="H67" s="115" t="s">
        <v>8</v>
      </c>
      <c r="I67" s="136">
        <v>4</v>
      </c>
      <c r="J67" s="45">
        <v>2</v>
      </c>
      <c r="K67" s="116">
        <v>0</v>
      </c>
      <c r="L67" s="116">
        <v>6</v>
      </c>
      <c r="M67" s="116">
        <v>4</v>
      </c>
      <c r="N67" s="38">
        <f t="shared" si="2"/>
        <v>0.2</v>
      </c>
      <c r="O67" s="119">
        <v>4</v>
      </c>
      <c r="P67" s="115">
        <v>0</v>
      </c>
      <c r="Q67" s="115">
        <v>15</v>
      </c>
      <c r="R67" s="115">
        <v>11</v>
      </c>
      <c r="S67" s="46">
        <f t="shared" si="3"/>
        <v>0.15384615384615385</v>
      </c>
      <c r="U67" s="113"/>
    </row>
    <row r="68" spans="1:21">
      <c r="A68" s="45" t="s">
        <v>3292</v>
      </c>
      <c r="B68" s="116">
        <v>6</v>
      </c>
      <c r="C68" s="116">
        <v>6</v>
      </c>
      <c r="D68" s="116">
        <v>55.559998750686603</v>
      </c>
      <c r="E68" s="117" t="s">
        <v>4715</v>
      </c>
      <c r="F68" s="117" t="s">
        <v>1628</v>
      </c>
      <c r="G68" s="118" t="s">
        <v>1629</v>
      </c>
      <c r="H68" s="115" t="s">
        <v>8</v>
      </c>
      <c r="I68" s="136">
        <v>3</v>
      </c>
      <c r="J68" s="45">
        <v>2</v>
      </c>
      <c r="K68" s="116">
        <v>0.24</v>
      </c>
      <c r="L68" s="116">
        <v>6</v>
      </c>
      <c r="M68" s="116">
        <v>4</v>
      </c>
      <c r="N68" s="38">
        <f t="shared" si="2"/>
        <v>0.22400000000000003</v>
      </c>
      <c r="O68" s="119">
        <v>2</v>
      </c>
      <c r="P68" s="115">
        <v>1</v>
      </c>
      <c r="Q68" s="115">
        <v>14</v>
      </c>
      <c r="R68" s="115">
        <v>12</v>
      </c>
      <c r="S68" s="46">
        <f t="shared" si="3"/>
        <v>0.11538461538461539</v>
      </c>
      <c r="U68" s="113"/>
    </row>
    <row r="69" spans="1:21">
      <c r="A69" s="45" t="s">
        <v>3299</v>
      </c>
      <c r="B69" s="116">
        <v>6</v>
      </c>
      <c r="C69" s="116">
        <v>6</v>
      </c>
      <c r="D69" s="116">
        <v>26.399999856948899</v>
      </c>
      <c r="E69" s="117" t="s">
        <v>4740</v>
      </c>
      <c r="F69" s="117" t="s">
        <v>1640</v>
      </c>
      <c r="G69" s="118" t="s">
        <v>393</v>
      </c>
      <c r="H69" s="115" t="s">
        <v>8</v>
      </c>
      <c r="I69" s="136">
        <v>3</v>
      </c>
      <c r="J69" s="45">
        <v>0</v>
      </c>
      <c r="K69" s="116">
        <v>0</v>
      </c>
      <c r="L69" s="116">
        <v>6</v>
      </c>
      <c r="M69" s="116">
        <v>6</v>
      </c>
      <c r="N69" s="38">
        <f t="shared" si="2"/>
        <v>0</v>
      </c>
      <c r="O69" s="119">
        <v>0</v>
      </c>
      <c r="P69" s="115">
        <v>0</v>
      </c>
      <c r="Q69" s="115">
        <v>9</v>
      </c>
      <c r="R69" s="115">
        <v>12</v>
      </c>
      <c r="S69" s="46">
        <f t="shared" si="3"/>
        <v>0</v>
      </c>
      <c r="U69" s="113"/>
    </row>
    <row r="70" spans="1:21">
      <c r="A70" s="45" t="s">
        <v>3314</v>
      </c>
      <c r="B70" s="116">
        <v>5.77</v>
      </c>
      <c r="C70" s="116">
        <v>5.77</v>
      </c>
      <c r="D70" s="116">
        <v>21.170000731944999</v>
      </c>
      <c r="E70" s="117" t="s">
        <v>4748</v>
      </c>
      <c r="F70" s="117" t="s">
        <v>1664</v>
      </c>
      <c r="G70" s="118" t="s">
        <v>404</v>
      </c>
      <c r="H70" s="115" t="s">
        <v>8</v>
      </c>
      <c r="I70" s="136">
        <v>3</v>
      </c>
      <c r="J70" s="45">
        <v>1.4</v>
      </c>
      <c r="K70" s="116">
        <v>0.92</v>
      </c>
      <c r="L70" s="116">
        <v>4.0599999999999996</v>
      </c>
      <c r="M70" s="116">
        <v>4.58</v>
      </c>
      <c r="N70" s="38">
        <f t="shared" si="2"/>
        <v>0.26851851851851849</v>
      </c>
      <c r="O70" s="119">
        <v>2</v>
      </c>
      <c r="P70" s="115">
        <v>3</v>
      </c>
      <c r="Q70" s="115">
        <v>6</v>
      </c>
      <c r="R70" s="115">
        <v>5</v>
      </c>
      <c r="S70" s="46">
        <f t="shared" si="3"/>
        <v>0.45454545454545453</v>
      </c>
      <c r="U70" s="113"/>
    </row>
    <row r="71" spans="1:21">
      <c r="A71" s="45" t="s">
        <v>3324</v>
      </c>
      <c r="B71" s="116">
        <v>5.49</v>
      </c>
      <c r="C71" s="116">
        <v>5.49</v>
      </c>
      <c r="D71" s="116">
        <v>16.740000247955301</v>
      </c>
      <c r="E71" s="117" t="s">
        <v>4759</v>
      </c>
      <c r="F71" s="117" t="s">
        <v>1668</v>
      </c>
      <c r="G71" s="118" t="s">
        <v>411</v>
      </c>
      <c r="H71" s="115" t="s">
        <v>8</v>
      </c>
      <c r="I71" s="136">
        <v>3</v>
      </c>
      <c r="J71" s="45">
        <v>0</v>
      </c>
      <c r="K71" s="116">
        <v>0</v>
      </c>
      <c r="L71" s="116">
        <v>5.62</v>
      </c>
      <c r="M71" s="116">
        <v>5.0999999999999996</v>
      </c>
      <c r="N71" s="38">
        <f t="shared" si="2"/>
        <v>0</v>
      </c>
      <c r="O71" s="119">
        <v>0</v>
      </c>
      <c r="P71" s="115">
        <v>0</v>
      </c>
      <c r="Q71" s="115">
        <v>6</v>
      </c>
      <c r="R71" s="115">
        <v>10</v>
      </c>
      <c r="S71" s="46">
        <f t="shared" si="3"/>
        <v>0</v>
      </c>
      <c r="U71" s="113"/>
    </row>
    <row r="72" spans="1:21">
      <c r="A72" s="45" t="s">
        <v>3351</v>
      </c>
      <c r="B72" s="116">
        <v>5</v>
      </c>
      <c r="C72" s="116">
        <v>5</v>
      </c>
      <c r="D72" s="116">
        <v>21.340000629424999</v>
      </c>
      <c r="E72" s="117" t="s">
        <v>4786</v>
      </c>
      <c r="F72" s="117" t="s">
        <v>31</v>
      </c>
      <c r="G72" s="118" t="s">
        <v>427</v>
      </c>
      <c r="H72" s="115" t="s">
        <v>8</v>
      </c>
      <c r="I72" s="136">
        <v>6</v>
      </c>
      <c r="J72" s="45">
        <v>0</v>
      </c>
      <c r="K72" s="116">
        <v>0</v>
      </c>
      <c r="L72" s="116">
        <v>5.14</v>
      </c>
      <c r="M72" s="116">
        <v>4</v>
      </c>
      <c r="N72" s="38">
        <f t="shared" si="2"/>
        <v>0</v>
      </c>
      <c r="O72" s="119">
        <v>0</v>
      </c>
      <c r="P72" s="115">
        <v>0</v>
      </c>
      <c r="Q72" s="115">
        <v>10</v>
      </c>
      <c r="R72" s="115">
        <v>10</v>
      </c>
      <c r="S72" s="46">
        <f t="shared" si="3"/>
        <v>0</v>
      </c>
      <c r="U72" s="113"/>
    </row>
    <row r="73" spans="1:21">
      <c r="A73" s="45" t="s">
        <v>3391</v>
      </c>
      <c r="B73" s="116">
        <v>4.26</v>
      </c>
      <c r="C73" s="116">
        <v>4.26</v>
      </c>
      <c r="D73" s="116">
        <v>8.7770000100135803</v>
      </c>
      <c r="E73" s="117" t="s">
        <v>4826</v>
      </c>
      <c r="F73" s="117" t="s">
        <v>1758</v>
      </c>
      <c r="G73" s="118" t="s">
        <v>454</v>
      </c>
      <c r="H73" s="115" t="s">
        <v>8</v>
      </c>
      <c r="I73" s="136">
        <v>3</v>
      </c>
      <c r="J73" s="45">
        <v>0.47</v>
      </c>
      <c r="K73" s="116">
        <v>2.19</v>
      </c>
      <c r="L73" s="116">
        <v>4.03</v>
      </c>
      <c r="M73" s="116">
        <v>4</v>
      </c>
      <c r="N73" s="38">
        <f t="shared" si="2"/>
        <v>0.33125778331257782</v>
      </c>
      <c r="O73" s="119">
        <v>1</v>
      </c>
      <c r="P73" s="115">
        <v>4</v>
      </c>
      <c r="Q73" s="115">
        <v>8</v>
      </c>
      <c r="R73" s="115">
        <v>9</v>
      </c>
      <c r="S73" s="46">
        <f t="shared" si="3"/>
        <v>0.29411764705882354</v>
      </c>
      <c r="U73" s="113"/>
    </row>
    <row r="74" spans="1:21">
      <c r="A74" s="45" t="s">
        <v>3392</v>
      </c>
      <c r="B74" s="116">
        <v>4.26</v>
      </c>
      <c r="C74" s="116">
        <v>4.26</v>
      </c>
      <c r="D74" s="116">
        <v>15.6100004911423</v>
      </c>
      <c r="E74" s="117" t="s">
        <v>4828</v>
      </c>
      <c r="F74" s="117" t="s">
        <v>1760</v>
      </c>
      <c r="G74" s="118" t="s">
        <v>1757</v>
      </c>
      <c r="H74" s="115" t="s">
        <v>8</v>
      </c>
      <c r="I74" s="136">
        <v>5</v>
      </c>
      <c r="J74" s="45">
        <v>0</v>
      </c>
      <c r="K74" s="116">
        <v>0.22</v>
      </c>
      <c r="L74" s="116">
        <v>4.26</v>
      </c>
      <c r="M74" s="116">
        <v>4.16</v>
      </c>
      <c r="N74" s="38">
        <f t="shared" si="2"/>
        <v>2.6128266033254157E-2</v>
      </c>
      <c r="O74" s="119">
        <v>0</v>
      </c>
      <c r="P74" s="115">
        <v>1</v>
      </c>
      <c r="Q74" s="115">
        <v>8</v>
      </c>
      <c r="R74" s="115">
        <v>10</v>
      </c>
      <c r="S74" s="46">
        <f t="shared" si="3"/>
        <v>5.5555555555555552E-2</v>
      </c>
      <c r="U74" s="113"/>
    </row>
    <row r="75" spans="1:21">
      <c r="A75" s="45" t="s">
        <v>3426</v>
      </c>
      <c r="B75" s="116">
        <v>4.03</v>
      </c>
      <c r="C75" s="116">
        <v>4.03</v>
      </c>
      <c r="D75" s="116">
        <v>6.3289999961853001</v>
      </c>
      <c r="E75" s="117" t="s">
        <v>4859</v>
      </c>
      <c r="F75" s="117" t="s">
        <v>1806</v>
      </c>
      <c r="G75" s="118" t="s">
        <v>473</v>
      </c>
      <c r="H75" s="115" t="s">
        <v>8</v>
      </c>
      <c r="I75" s="136">
        <v>2</v>
      </c>
      <c r="J75" s="45">
        <v>0</v>
      </c>
      <c r="K75" s="116">
        <v>2</v>
      </c>
      <c r="L75" s="116">
        <v>4.04</v>
      </c>
      <c r="M75" s="116">
        <v>4</v>
      </c>
      <c r="N75" s="38">
        <f t="shared" si="2"/>
        <v>0.24875621890547267</v>
      </c>
      <c r="O75" s="119">
        <v>0</v>
      </c>
      <c r="P75" s="115">
        <v>2</v>
      </c>
      <c r="Q75" s="115">
        <v>4</v>
      </c>
      <c r="R75" s="115">
        <v>4</v>
      </c>
      <c r="S75" s="46">
        <f t="shared" si="3"/>
        <v>0.25</v>
      </c>
      <c r="U75" s="113"/>
    </row>
    <row r="76" spans="1:21">
      <c r="A76" s="45" t="s">
        <v>3445</v>
      </c>
      <c r="B76" s="116">
        <v>4.01</v>
      </c>
      <c r="C76" s="116">
        <v>4.01</v>
      </c>
      <c r="D76" s="116">
        <v>13.490000367164599</v>
      </c>
      <c r="E76" s="117" t="s">
        <v>4880</v>
      </c>
      <c r="F76" s="117" t="s">
        <v>1831</v>
      </c>
      <c r="G76" s="118" t="s">
        <v>487</v>
      </c>
      <c r="H76" s="115" t="s">
        <v>8</v>
      </c>
      <c r="I76" s="136">
        <v>2</v>
      </c>
      <c r="J76" s="45">
        <v>0</v>
      </c>
      <c r="K76" s="116">
        <v>0</v>
      </c>
      <c r="L76" s="116">
        <v>4.01</v>
      </c>
      <c r="M76" s="116">
        <v>4.0199999999999996</v>
      </c>
      <c r="N76" s="38">
        <f t="shared" si="2"/>
        <v>0</v>
      </c>
      <c r="O76" s="119">
        <v>0</v>
      </c>
      <c r="P76" s="115">
        <v>0</v>
      </c>
      <c r="Q76" s="115">
        <v>5</v>
      </c>
      <c r="R76" s="115">
        <v>9</v>
      </c>
      <c r="S76" s="46">
        <f t="shared" si="3"/>
        <v>0</v>
      </c>
      <c r="U76" s="113"/>
    </row>
    <row r="77" spans="1:21">
      <c r="A77" s="45" t="s">
        <v>3447</v>
      </c>
      <c r="B77" s="116">
        <v>4</v>
      </c>
      <c r="C77" s="116">
        <v>30.25</v>
      </c>
      <c r="D77" s="116">
        <v>51.010000705719001</v>
      </c>
      <c r="E77" s="117" t="s">
        <v>4884</v>
      </c>
      <c r="F77" s="117" t="s">
        <v>1834</v>
      </c>
      <c r="G77" s="118" t="s">
        <v>1835</v>
      </c>
      <c r="H77" s="115" t="s">
        <v>8</v>
      </c>
      <c r="I77" s="136">
        <v>16</v>
      </c>
      <c r="J77" s="45">
        <v>3.51</v>
      </c>
      <c r="K77" s="116">
        <v>8.5299999999999994</v>
      </c>
      <c r="L77" s="116">
        <v>26.09</v>
      </c>
      <c r="M77" s="116">
        <v>10.38</v>
      </c>
      <c r="N77" s="38">
        <f t="shared" si="2"/>
        <v>0.33013435700575816</v>
      </c>
      <c r="O77" s="119">
        <v>38</v>
      </c>
      <c r="P77" s="115">
        <v>69</v>
      </c>
      <c r="Q77" s="115">
        <v>91</v>
      </c>
      <c r="R77" s="115">
        <v>122</v>
      </c>
      <c r="S77" s="46">
        <f t="shared" si="3"/>
        <v>0.50234741784037562</v>
      </c>
      <c r="U77" s="113"/>
    </row>
    <row r="78" spans="1:21">
      <c r="A78" s="45" t="s">
        <v>3451</v>
      </c>
      <c r="B78" s="116">
        <v>4</v>
      </c>
      <c r="C78" s="116">
        <v>3.82</v>
      </c>
      <c r="D78" s="116">
        <v>14.059999585151701</v>
      </c>
      <c r="E78" s="117" t="s">
        <v>4925</v>
      </c>
      <c r="F78" s="117" t="s">
        <v>1841</v>
      </c>
      <c r="G78" s="118" t="s">
        <v>488</v>
      </c>
      <c r="H78" s="115" t="s">
        <v>8</v>
      </c>
      <c r="I78" s="136">
        <v>2</v>
      </c>
      <c r="J78" s="45">
        <v>0</v>
      </c>
      <c r="K78" s="116">
        <v>0</v>
      </c>
      <c r="L78" s="116">
        <v>4</v>
      </c>
      <c r="M78" s="116">
        <v>4</v>
      </c>
      <c r="N78" s="38">
        <f t="shared" si="2"/>
        <v>0</v>
      </c>
      <c r="O78" s="119">
        <v>0</v>
      </c>
      <c r="P78" s="115">
        <v>0</v>
      </c>
      <c r="Q78" s="115">
        <v>15</v>
      </c>
      <c r="R78" s="115">
        <v>7</v>
      </c>
      <c r="S78" s="46">
        <f t="shared" si="3"/>
        <v>0</v>
      </c>
      <c r="U78" s="113"/>
    </row>
    <row r="79" spans="1:21">
      <c r="A79" s="45" t="s">
        <v>3474</v>
      </c>
      <c r="B79" s="116">
        <v>4</v>
      </c>
      <c r="C79" s="116">
        <v>4</v>
      </c>
      <c r="D79" s="116">
        <v>16.249999403953598</v>
      </c>
      <c r="E79" s="117" t="s">
        <v>4929</v>
      </c>
      <c r="F79" s="117" t="s">
        <v>1873</v>
      </c>
      <c r="G79" s="118" t="s">
        <v>503</v>
      </c>
      <c r="H79" s="115" t="s">
        <v>8</v>
      </c>
      <c r="I79" s="136">
        <v>2</v>
      </c>
      <c r="J79" s="45">
        <v>0</v>
      </c>
      <c r="K79" s="116">
        <v>0</v>
      </c>
      <c r="L79" s="116">
        <v>4</v>
      </c>
      <c r="M79" s="116">
        <v>4</v>
      </c>
      <c r="N79" s="38">
        <f t="shared" si="2"/>
        <v>0</v>
      </c>
      <c r="O79" s="119">
        <v>0</v>
      </c>
      <c r="P79" s="115">
        <v>0</v>
      </c>
      <c r="Q79" s="115">
        <v>8</v>
      </c>
      <c r="R79" s="115">
        <v>10</v>
      </c>
      <c r="S79" s="46">
        <f t="shared" si="3"/>
        <v>0</v>
      </c>
      <c r="U79" s="113"/>
    </row>
    <row r="80" spans="1:21">
      <c r="A80" s="45" t="s">
        <v>3484</v>
      </c>
      <c r="B80" s="116">
        <v>4</v>
      </c>
      <c r="C80" s="116">
        <v>4</v>
      </c>
      <c r="D80" s="116">
        <v>26.390001177787799</v>
      </c>
      <c r="E80" s="117" t="s">
        <v>4887</v>
      </c>
      <c r="F80" s="117" t="s">
        <v>1885</v>
      </c>
      <c r="G80" s="118" t="s">
        <v>1886</v>
      </c>
      <c r="H80" s="115" t="s">
        <v>8</v>
      </c>
      <c r="I80" s="136">
        <v>2</v>
      </c>
      <c r="J80" s="45">
        <v>0</v>
      </c>
      <c r="K80" s="116">
        <v>2</v>
      </c>
      <c r="L80" s="116">
        <v>4</v>
      </c>
      <c r="M80" s="116">
        <v>4</v>
      </c>
      <c r="N80" s="38">
        <f t="shared" si="2"/>
        <v>0.25</v>
      </c>
      <c r="O80" s="119">
        <v>0</v>
      </c>
      <c r="P80" s="115">
        <v>6</v>
      </c>
      <c r="Q80" s="115">
        <v>10</v>
      </c>
      <c r="R80" s="115">
        <v>9</v>
      </c>
      <c r="S80" s="46">
        <f t="shared" si="3"/>
        <v>0.31578947368421051</v>
      </c>
      <c r="U80" s="113"/>
    </row>
    <row r="81" spans="1:21" ht="15.75" thickBot="1">
      <c r="A81" s="101" t="s">
        <v>3490</v>
      </c>
      <c r="B81" s="103">
        <v>4</v>
      </c>
      <c r="C81" s="103">
        <v>4</v>
      </c>
      <c r="D81" s="103">
        <v>26.420000195503199</v>
      </c>
      <c r="E81" s="97" t="s">
        <v>4888</v>
      </c>
      <c r="F81" s="97" t="s">
        <v>1892</v>
      </c>
      <c r="G81" s="99" t="s">
        <v>515</v>
      </c>
      <c r="H81" s="102" t="s">
        <v>8</v>
      </c>
      <c r="I81" s="138">
        <v>2</v>
      </c>
      <c r="J81" s="101">
        <v>0</v>
      </c>
      <c r="K81" s="103">
        <v>2</v>
      </c>
      <c r="L81" s="103">
        <v>4</v>
      </c>
      <c r="M81" s="103">
        <v>4</v>
      </c>
      <c r="N81" s="100">
        <f t="shared" si="2"/>
        <v>0.25</v>
      </c>
      <c r="O81" s="120">
        <v>0</v>
      </c>
      <c r="P81" s="102">
        <v>1</v>
      </c>
      <c r="Q81" s="102">
        <v>5</v>
      </c>
      <c r="R81" s="102">
        <v>10</v>
      </c>
      <c r="S81" s="98">
        <f t="shared" si="3"/>
        <v>6.6666666666666666E-2</v>
      </c>
      <c r="U81" s="113"/>
    </row>
    <row r="83" spans="1:21">
      <c r="M83" s="145" t="s">
        <v>2</v>
      </c>
      <c r="N83" s="146">
        <f>N84+N85</f>
        <v>78</v>
      </c>
      <c r="O83" s="142"/>
      <c r="P83" s="142"/>
      <c r="Q83" s="142"/>
      <c r="R83" s="142"/>
      <c r="S83" s="142"/>
    </row>
    <row r="84" spans="1:21">
      <c r="M84" s="145" t="s">
        <v>5539</v>
      </c>
      <c r="N84" s="146">
        <f>COUNTIF(N4:N81, "0.00")</f>
        <v>19</v>
      </c>
      <c r="O84" s="142"/>
      <c r="P84" s="142"/>
      <c r="Q84" s="142"/>
      <c r="R84" s="142"/>
      <c r="S84" s="142"/>
    </row>
    <row r="85" spans="1:21">
      <c r="M85" s="145" t="s">
        <v>5540</v>
      </c>
      <c r="N85" s="146">
        <f>COUNTIF(N4:N81,"&gt;0.01")</f>
        <v>59</v>
      </c>
      <c r="O85" s="142"/>
      <c r="P85" s="142"/>
      <c r="Q85" s="142"/>
      <c r="R85" s="142"/>
      <c r="S85" s="142"/>
    </row>
  </sheetData>
  <mergeCells count="2">
    <mergeCell ref="J1:N1"/>
    <mergeCell ref="O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SuppTable2_Total Proteins</vt:lpstr>
      <vt:lpstr>SuppTable3_Non-Adhered_Total</vt:lpstr>
      <vt:lpstr>SuppTable4_Adhered_Total</vt:lpstr>
      <vt:lpstr>SuppTable5_Non-Adhered_DE</vt:lpstr>
      <vt:lpstr>SuppTable6_Adhered_DE</vt:lpstr>
      <vt:lpstr>SuppTable7_Non-Adhered_DE by SC</vt:lpstr>
      <vt:lpstr>SuppTable8_Adhered_DE by SC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Colgrave, Michelle (CAFHS, St. Lucia)</cp:lastModifiedBy>
  <dcterms:created xsi:type="dcterms:W3CDTF">2012-10-16T22:24:09Z</dcterms:created>
  <dcterms:modified xsi:type="dcterms:W3CDTF">2013-04-26T03:17:41Z</dcterms:modified>
</cp:coreProperties>
</file>